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E:\2023-2029 m. VPS\12 KVIETIMas\"/>
    </mc:Choice>
  </mc:AlternateContent>
  <workbookProtection workbookAlgorithmName="SHA-512" workbookHashValue="hocl82qo8lELePgvuPUiDlOnVy/9opImagJYo/rrs6Ze5xGOOTznoDG3Aik808v/Qdowh9tjpPpMj22ykFro8A==" workbookSaltValue="f5ZRb38WaX4RcU3DDmGBQw==" workbookSpinCount="100000" lockStructure="1"/>
  <bookViews>
    <workbookView xWindow="0" yWindow="0" windowWidth="23040" windowHeight="9528" tabRatio="967"/>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9"/>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140" i="71" l="1"/>
  <c r="M137" i="71"/>
  <c r="M134" i="71"/>
  <c r="O132" i="71"/>
  <c r="O131" i="71"/>
  <c r="F139" i="71" s="1"/>
  <c r="O130" i="71"/>
  <c r="L110" i="71"/>
  <c r="K103" i="71"/>
  <c r="R101" i="71"/>
  <c r="R100" i="71"/>
  <c r="K96" i="71"/>
  <c r="N47" i="71"/>
  <c r="L142" i="71" s="1"/>
  <c r="K47" i="71"/>
  <c r="F142" i="71" s="1"/>
  <c r="G47" i="71"/>
  <c r="B142" i="71" s="1"/>
  <c r="N46" i="71"/>
  <c r="K46" i="71"/>
  <c r="G46" i="71"/>
  <c r="N45" i="71"/>
  <c r="K45" i="71"/>
  <c r="F136" i="71" s="1"/>
  <c r="G45" i="71"/>
  <c r="B136" i="71" s="1"/>
  <c r="E29" i="71"/>
  <c r="E28" i="71"/>
  <c r="N119" i="71" s="1"/>
  <c r="E27" i="71"/>
  <c r="N127" i="71" s="1"/>
  <c r="M140" i="73"/>
  <c r="M137" i="73"/>
  <c r="M134" i="73"/>
  <c r="O132" i="73"/>
  <c r="O131" i="73"/>
  <c r="L139" i="73" s="1"/>
  <c r="O130" i="73"/>
  <c r="L136" i="73" s="1"/>
  <c r="N123" i="73"/>
  <c r="N118" i="73"/>
  <c r="L110" i="73"/>
  <c r="K103" i="73"/>
  <c r="R101" i="73"/>
  <c r="R100" i="73"/>
  <c r="K96" i="73"/>
  <c r="E84" i="73"/>
  <c r="E74" i="73"/>
  <c r="E65" i="73"/>
  <c r="E64" i="73"/>
  <c r="N47" i="73"/>
  <c r="K47" i="73"/>
  <c r="F142" i="73" s="1"/>
  <c r="G47" i="73"/>
  <c r="B142" i="73" s="1"/>
  <c r="N46" i="73"/>
  <c r="K46" i="73"/>
  <c r="G46" i="73"/>
  <c r="N45" i="73"/>
  <c r="K45" i="73"/>
  <c r="F136" i="73" s="1"/>
  <c r="G45" i="73"/>
  <c r="B136" i="73" s="1"/>
  <c r="E43" i="73"/>
  <c r="E38" i="73"/>
  <c r="E34" i="73"/>
  <c r="E31" i="73"/>
  <c r="E29" i="73"/>
  <c r="N129" i="73" s="1"/>
  <c r="E28" i="73"/>
  <c r="N125" i="73" s="1"/>
  <c r="E27" i="73"/>
  <c r="M140" i="74"/>
  <c r="F139" i="74"/>
  <c r="M137" i="74"/>
  <c r="M134" i="74"/>
  <c r="O132" i="74"/>
  <c r="O131" i="74"/>
  <c r="L139" i="74" s="1"/>
  <c r="O130" i="74"/>
  <c r="N130" i="74"/>
  <c r="N122" i="74"/>
  <c r="N120" i="74"/>
  <c r="N119" i="74"/>
  <c r="L110" i="74"/>
  <c r="K103" i="74"/>
  <c r="R101" i="74"/>
  <c r="R100" i="74"/>
  <c r="K96" i="74"/>
  <c r="E86" i="74"/>
  <c r="E85" i="74"/>
  <c r="E77" i="74"/>
  <c r="E73" i="74"/>
  <c r="E72" i="74"/>
  <c r="E64" i="74"/>
  <c r="E62" i="74"/>
  <c r="E52" i="74"/>
  <c r="N47" i="74"/>
  <c r="K47" i="74"/>
  <c r="G47" i="74"/>
  <c r="N46" i="74"/>
  <c r="K46" i="74"/>
  <c r="G46" i="74"/>
  <c r="N45" i="74"/>
  <c r="K45" i="74"/>
  <c r="F136" i="74" s="1"/>
  <c r="G45" i="74"/>
  <c r="B136" i="74" s="1"/>
  <c r="E43" i="74"/>
  <c r="E34" i="74"/>
  <c r="E31" i="74"/>
  <c r="E29" i="74"/>
  <c r="E53" i="74" s="1"/>
  <c r="E28" i="74"/>
  <c r="N125" i="74" s="1"/>
  <c r="E27" i="74"/>
  <c r="N121" i="74" s="1"/>
  <c r="B142" i="75"/>
  <c r="M140" i="75"/>
  <c r="M137" i="75"/>
  <c r="B136" i="75"/>
  <c r="M134" i="75"/>
  <c r="O132" i="75"/>
  <c r="O131" i="75"/>
  <c r="O130" i="75"/>
  <c r="N124" i="75"/>
  <c r="N120" i="75"/>
  <c r="L110" i="75"/>
  <c r="K103" i="75"/>
  <c r="R101" i="75"/>
  <c r="R100" i="75"/>
  <c r="K96" i="75"/>
  <c r="E84" i="75"/>
  <c r="E75" i="75"/>
  <c r="E72" i="75"/>
  <c r="E63" i="75"/>
  <c r="E60" i="75"/>
  <c r="E51" i="75"/>
  <c r="N47" i="75"/>
  <c r="K47" i="75"/>
  <c r="F142" i="75" s="1"/>
  <c r="G47" i="75"/>
  <c r="N46" i="75"/>
  <c r="L139" i="75" s="1"/>
  <c r="K46" i="75"/>
  <c r="G46" i="75"/>
  <c r="N45" i="75"/>
  <c r="K45" i="75"/>
  <c r="G45" i="75"/>
  <c r="E45" i="75"/>
  <c r="E44" i="75"/>
  <c r="E42" i="75"/>
  <c r="E33" i="75"/>
  <c r="E32" i="75"/>
  <c r="E30" i="75"/>
  <c r="E29" i="75"/>
  <c r="N123" i="75" s="1"/>
  <c r="E28" i="75"/>
  <c r="N119" i="75" s="1"/>
  <c r="E27" i="75"/>
  <c r="N127" i="75" s="1"/>
  <c r="M140" i="76"/>
  <c r="F139" i="76"/>
  <c r="M137" i="76"/>
  <c r="F136" i="76"/>
  <c r="M134" i="76"/>
  <c r="O132" i="76"/>
  <c r="F142" i="76" s="1"/>
  <c r="O131" i="76"/>
  <c r="O130" i="76"/>
  <c r="N130" i="76"/>
  <c r="L110" i="76"/>
  <c r="K103" i="76"/>
  <c r="R101" i="76"/>
  <c r="R100" i="76"/>
  <c r="K96" i="76"/>
  <c r="E86" i="76"/>
  <c r="E80" i="76"/>
  <c r="E68" i="76"/>
  <c r="E62" i="76"/>
  <c r="E56" i="76"/>
  <c r="N47" i="76"/>
  <c r="K47" i="76"/>
  <c r="G47" i="76"/>
  <c r="N46" i="76"/>
  <c r="K46" i="76"/>
  <c r="G46" i="76"/>
  <c r="N45" i="76"/>
  <c r="L136" i="76" s="1"/>
  <c r="K45" i="76"/>
  <c r="G45" i="76"/>
  <c r="B136" i="76" s="1"/>
  <c r="E42" i="76"/>
  <c r="E32" i="76"/>
  <c r="E29" i="76"/>
  <c r="N123" i="76" s="1"/>
  <c r="E28" i="76"/>
  <c r="N119" i="76" s="1"/>
  <c r="E27" i="76"/>
  <c r="M140" i="72"/>
  <c r="F139" i="72"/>
  <c r="M137" i="72"/>
  <c r="F136" i="72"/>
  <c r="M134" i="72"/>
  <c r="O132" i="72"/>
  <c r="O131" i="72"/>
  <c r="O130" i="72"/>
  <c r="N130" i="72"/>
  <c r="L110" i="72"/>
  <c r="K103" i="72"/>
  <c r="R101" i="72"/>
  <c r="R100" i="72"/>
  <c r="K96" i="72"/>
  <c r="E72" i="72"/>
  <c r="N47" i="72"/>
  <c r="K47" i="72"/>
  <c r="G47" i="72"/>
  <c r="N46" i="72"/>
  <c r="L139" i="72" s="1"/>
  <c r="K46" i="72"/>
  <c r="G46" i="72"/>
  <c r="N45" i="72"/>
  <c r="K45" i="72"/>
  <c r="G45" i="72"/>
  <c r="B136" i="72" s="1"/>
  <c r="E43" i="72"/>
  <c r="E34" i="72"/>
  <c r="E31" i="72"/>
  <c r="E29" i="72"/>
  <c r="E86" i="72" s="1"/>
  <c r="E28" i="72"/>
  <c r="N125" i="72" s="1"/>
  <c r="E27" i="72"/>
  <c r="N121" i="72" s="1"/>
  <c r="M140" i="62"/>
  <c r="M137" i="62"/>
  <c r="F136" i="62"/>
  <c r="M134" i="62"/>
  <c r="O132" i="62"/>
  <c r="O131" i="62"/>
  <c r="L139" i="62" s="1"/>
  <c r="O130" i="62"/>
  <c r="N123" i="62"/>
  <c r="L110" i="62"/>
  <c r="K103" i="62"/>
  <c r="R101" i="62"/>
  <c r="R100" i="62"/>
  <c r="K96" i="62"/>
  <c r="E74" i="62"/>
  <c r="E73" i="62"/>
  <c r="E65" i="62"/>
  <c r="E64" i="62"/>
  <c r="N47" i="62"/>
  <c r="K47" i="62"/>
  <c r="F142" i="62" s="1"/>
  <c r="G47" i="62"/>
  <c r="B142" i="62" s="1"/>
  <c r="N46" i="62"/>
  <c r="K46" i="62"/>
  <c r="F139" i="62" s="1"/>
  <c r="G46" i="62"/>
  <c r="N45" i="62"/>
  <c r="K45" i="62"/>
  <c r="G45" i="62"/>
  <c r="B136" i="62" s="1"/>
  <c r="E43" i="62"/>
  <c r="E38" i="62"/>
  <c r="E34" i="62"/>
  <c r="E31" i="62"/>
  <c r="E29" i="62"/>
  <c r="N129" i="62" s="1"/>
  <c r="E28" i="62"/>
  <c r="N125" i="62" s="1"/>
  <c r="E27" i="62"/>
  <c r="M140" i="64"/>
  <c r="M137" i="64"/>
  <c r="M134" i="64"/>
  <c r="O132" i="64"/>
  <c r="B142" i="64" s="1"/>
  <c r="O131" i="64"/>
  <c r="F139" i="64" s="1"/>
  <c r="O130" i="64"/>
  <c r="B136" i="64" s="1"/>
  <c r="N124" i="64"/>
  <c r="N120" i="64"/>
  <c r="L110" i="64"/>
  <c r="K103" i="64"/>
  <c r="R101" i="64"/>
  <c r="R100" i="64"/>
  <c r="K96" i="64"/>
  <c r="E84" i="64"/>
  <c r="E75" i="64"/>
  <c r="E72" i="64"/>
  <c r="E63" i="64"/>
  <c r="E60" i="64"/>
  <c r="E51" i="64"/>
  <c r="N47" i="64"/>
  <c r="K47" i="64"/>
  <c r="F142" i="64" s="1"/>
  <c r="G47" i="64"/>
  <c r="N46" i="64"/>
  <c r="L139" i="64" s="1"/>
  <c r="K46" i="64"/>
  <c r="G46" i="64"/>
  <c r="N45" i="64"/>
  <c r="K45" i="64"/>
  <c r="F136" i="64" s="1"/>
  <c r="G45" i="64"/>
  <c r="E45" i="64"/>
  <c r="E42" i="64"/>
  <c r="E33" i="64"/>
  <c r="E30" i="64"/>
  <c r="E29" i="64"/>
  <c r="N123" i="64" s="1"/>
  <c r="E28" i="64"/>
  <c r="N119" i="64" s="1"/>
  <c r="E27" i="64"/>
  <c r="N127" i="64" s="1"/>
  <c r="F142" i="65"/>
  <c r="M140" i="65"/>
  <c r="M137" i="65"/>
  <c r="F136" i="65"/>
  <c r="M134" i="65"/>
  <c r="O132" i="65"/>
  <c r="O131" i="65"/>
  <c r="O130" i="65"/>
  <c r="N130" i="65"/>
  <c r="N124" i="65"/>
  <c r="N118" i="65"/>
  <c r="L110" i="65"/>
  <c r="K103" i="65"/>
  <c r="R101" i="65"/>
  <c r="R100" i="65"/>
  <c r="K96" i="65"/>
  <c r="E86" i="65"/>
  <c r="E80" i="65"/>
  <c r="E74" i="65"/>
  <c r="E72" i="65"/>
  <c r="E68" i="65"/>
  <c r="E62" i="65"/>
  <c r="E56" i="65"/>
  <c r="N47" i="65"/>
  <c r="L142" i="65" s="1"/>
  <c r="K47" i="65"/>
  <c r="G47" i="65"/>
  <c r="B142" i="65" s="1"/>
  <c r="N46" i="65"/>
  <c r="K46" i="65"/>
  <c r="F139" i="65" s="1"/>
  <c r="G46" i="65"/>
  <c r="N45" i="65"/>
  <c r="L136" i="65" s="1"/>
  <c r="K45" i="65"/>
  <c r="G45" i="65"/>
  <c r="B136" i="65" s="1"/>
  <c r="E42" i="65"/>
  <c r="E36" i="65"/>
  <c r="E30" i="65"/>
  <c r="E29" i="65"/>
  <c r="N123" i="65" s="1"/>
  <c r="E28" i="65"/>
  <c r="N119" i="65" s="1"/>
  <c r="E27" i="65"/>
  <c r="N127" i="65" s="1"/>
  <c r="F142" i="66"/>
  <c r="M140" i="66"/>
  <c r="M137" i="66"/>
  <c r="F136" i="66"/>
  <c r="M134" i="66"/>
  <c r="O132" i="66"/>
  <c r="O131" i="66"/>
  <c r="F139" i="66" s="1"/>
  <c r="O130" i="66"/>
  <c r="N121" i="66"/>
  <c r="L110" i="66"/>
  <c r="K103" i="66"/>
  <c r="R101" i="66"/>
  <c r="R100" i="66"/>
  <c r="K96" i="66"/>
  <c r="N47" i="66"/>
  <c r="L142" i="66" s="1"/>
  <c r="K47" i="66"/>
  <c r="G47" i="66"/>
  <c r="B142" i="66" s="1"/>
  <c r="N46" i="66"/>
  <c r="K46" i="66"/>
  <c r="G46" i="66"/>
  <c r="N45" i="66"/>
  <c r="L136" i="66" s="1"/>
  <c r="K45" i="66"/>
  <c r="G45" i="66"/>
  <c r="B136" i="66" s="1"/>
  <c r="E36" i="66"/>
  <c r="E29" i="66"/>
  <c r="E28" i="66"/>
  <c r="N119" i="66" s="1"/>
  <c r="E27" i="66"/>
  <c r="N127" i="66" s="1"/>
  <c r="B142" i="67"/>
  <c r="M140" i="67"/>
  <c r="M137" i="67"/>
  <c r="M134" i="67"/>
  <c r="O132" i="67"/>
  <c r="O131" i="67"/>
  <c r="O130" i="67"/>
  <c r="B136" i="67" s="1"/>
  <c r="N124" i="67"/>
  <c r="N120" i="67"/>
  <c r="L110" i="67"/>
  <c r="K103" i="67"/>
  <c r="R101" i="67"/>
  <c r="R100" i="67"/>
  <c r="K96" i="67"/>
  <c r="E84" i="67"/>
  <c r="E75" i="67"/>
  <c r="E72" i="67"/>
  <c r="E63" i="67"/>
  <c r="E60" i="67"/>
  <c r="E51" i="67"/>
  <c r="N47" i="67"/>
  <c r="K47" i="67"/>
  <c r="F142" i="67" s="1"/>
  <c r="G47" i="67"/>
  <c r="N46" i="67"/>
  <c r="L139" i="67" s="1"/>
  <c r="K46" i="67"/>
  <c r="G46" i="67"/>
  <c r="N45" i="67"/>
  <c r="K45" i="67"/>
  <c r="F136" i="67" s="1"/>
  <c r="G45" i="67"/>
  <c r="E45" i="67"/>
  <c r="E44" i="67"/>
  <c r="E42" i="67"/>
  <c r="E33" i="67"/>
  <c r="E30" i="67"/>
  <c r="E29" i="67"/>
  <c r="N123" i="67" s="1"/>
  <c r="E28" i="67"/>
  <c r="N119" i="67" s="1"/>
  <c r="E27" i="67"/>
  <c r="N127" i="67" s="1"/>
  <c r="M140" i="68"/>
  <c r="L139" i="68"/>
  <c r="M137" i="68"/>
  <c r="M134" i="68"/>
  <c r="O132" i="68"/>
  <c r="N132" i="68"/>
  <c r="O131" i="68"/>
  <c r="O130" i="68"/>
  <c r="L136" i="68" s="1"/>
  <c r="N126" i="68"/>
  <c r="N122" i="68"/>
  <c r="L110" i="68"/>
  <c r="K103" i="68"/>
  <c r="R101" i="68"/>
  <c r="R100" i="68"/>
  <c r="K96" i="68"/>
  <c r="E80" i="68"/>
  <c r="E73" i="68"/>
  <c r="E68" i="68"/>
  <c r="E64" i="68"/>
  <c r="E56" i="68"/>
  <c r="N47" i="68"/>
  <c r="K47" i="68"/>
  <c r="F142" i="68" s="1"/>
  <c r="G47" i="68"/>
  <c r="B142" i="68" s="1"/>
  <c r="N46" i="68"/>
  <c r="K46" i="68"/>
  <c r="F139" i="68" s="1"/>
  <c r="G46" i="68"/>
  <c r="B139" i="68" s="1"/>
  <c r="N45" i="68"/>
  <c r="K45" i="68"/>
  <c r="F136" i="68" s="1"/>
  <c r="G45" i="68"/>
  <c r="E44" i="68"/>
  <c r="E42" i="68"/>
  <c r="E35" i="68"/>
  <c r="E32" i="68"/>
  <c r="E30" i="68"/>
  <c r="E29" i="68"/>
  <c r="N129" i="68" s="1"/>
  <c r="E28" i="68"/>
  <c r="N125" i="68" s="1"/>
  <c r="E27" i="68"/>
  <c r="N121" i="68" s="1"/>
  <c r="F142" i="69"/>
  <c r="M140" i="69"/>
  <c r="M137" i="69"/>
  <c r="F136" i="69"/>
  <c r="M134" i="69"/>
  <c r="O132" i="69"/>
  <c r="O131" i="69"/>
  <c r="O130" i="69"/>
  <c r="N121" i="69"/>
  <c r="L110" i="69"/>
  <c r="K103" i="69"/>
  <c r="R101" i="69"/>
  <c r="R100" i="69"/>
  <c r="K96" i="69"/>
  <c r="E66" i="69"/>
  <c r="N47" i="69"/>
  <c r="L142" i="69" s="1"/>
  <c r="K47" i="69"/>
  <c r="G47" i="69"/>
  <c r="B142" i="69" s="1"/>
  <c r="N46" i="69"/>
  <c r="K46" i="69"/>
  <c r="G46" i="69"/>
  <c r="N45" i="69"/>
  <c r="L136" i="69" s="1"/>
  <c r="K45" i="69"/>
  <c r="G45" i="69"/>
  <c r="B136" i="69" s="1"/>
  <c r="E29" i="69"/>
  <c r="E44" i="69" s="1"/>
  <c r="E28" i="69"/>
  <c r="N119" i="69" s="1"/>
  <c r="E27" i="69"/>
  <c r="B142" i="70"/>
  <c r="M140" i="70"/>
  <c r="M137" i="70"/>
  <c r="M134" i="70"/>
  <c r="O132" i="70"/>
  <c r="O131" i="70"/>
  <c r="O130" i="70"/>
  <c r="B136" i="70" s="1"/>
  <c r="N124" i="70"/>
  <c r="N120" i="70"/>
  <c r="L110" i="70"/>
  <c r="K103" i="70"/>
  <c r="R101" i="70"/>
  <c r="R100" i="70"/>
  <c r="K96" i="70"/>
  <c r="E84" i="70"/>
  <c r="E72" i="70"/>
  <c r="E63" i="70"/>
  <c r="E60" i="70"/>
  <c r="N47" i="70"/>
  <c r="L142" i="70" s="1"/>
  <c r="K47" i="70"/>
  <c r="F142" i="70" s="1"/>
  <c r="G47" i="70"/>
  <c r="N46" i="70"/>
  <c r="L139" i="70" s="1"/>
  <c r="K46" i="70"/>
  <c r="G46" i="70"/>
  <c r="N45" i="70"/>
  <c r="K45" i="70"/>
  <c r="G45" i="70"/>
  <c r="E45" i="70"/>
  <c r="E42" i="70"/>
  <c r="E36" i="70"/>
  <c r="E33" i="70"/>
  <c r="E30" i="70"/>
  <c r="E29" i="70"/>
  <c r="N123" i="70" s="1"/>
  <c r="E28" i="70"/>
  <c r="N119" i="70" s="1"/>
  <c r="E27" i="70"/>
  <c r="N127" i="70" s="1"/>
  <c r="M140" i="63"/>
  <c r="M137" i="63"/>
  <c r="F136" i="63"/>
  <c r="M134" i="63"/>
  <c r="O132" i="63"/>
  <c r="O131" i="63"/>
  <c r="O130" i="63"/>
  <c r="N121" i="63"/>
  <c r="N118" i="63"/>
  <c r="L110" i="63"/>
  <c r="K103" i="63"/>
  <c r="R101" i="63"/>
  <c r="R100" i="63"/>
  <c r="K96" i="63"/>
  <c r="E86" i="63"/>
  <c r="E78" i="63"/>
  <c r="E66" i="63"/>
  <c r="E62" i="63"/>
  <c r="E54" i="63"/>
  <c r="N47" i="63"/>
  <c r="L142" i="63" s="1"/>
  <c r="K47" i="63"/>
  <c r="F142" i="63" s="1"/>
  <c r="G47" i="63"/>
  <c r="B142" i="63" s="1"/>
  <c r="N46" i="63"/>
  <c r="L139" i="63" s="1"/>
  <c r="K46" i="63"/>
  <c r="G46" i="63"/>
  <c r="N45" i="63"/>
  <c r="L136" i="63" s="1"/>
  <c r="K45" i="63"/>
  <c r="G45" i="63"/>
  <c r="B136" i="63" s="1"/>
  <c r="E44" i="63"/>
  <c r="E36" i="63"/>
  <c r="E32" i="63"/>
  <c r="E29" i="63"/>
  <c r="N123" i="63" s="1"/>
  <c r="E28" i="63"/>
  <c r="N119" i="63" s="1"/>
  <c r="E27" i="63"/>
  <c r="N130" i="63" s="1"/>
  <c r="M140" i="59"/>
  <c r="M137" i="59"/>
  <c r="M134" i="59"/>
  <c r="O132" i="59"/>
  <c r="N132" i="59"/>
  <c r="O131" i="59"/>
  <c r="O130" i="59"/>
  <c r="N126" i="59"/>
  <c r="N120" i="59"/>
  <c r="L110" i="59"/>
  <c r="K103" i="59"/>
  <c r="R101" i="59"/>
  <c r="R100" i="59"/>
  <c r="K96" i="59"/>
  <c r="E84" i="59"/>
  <c r="E78" i="59"/>
  <c r="E66" i="59"/>
  <c r="E60" i="59"/>
  <c r="E54" i="59"/>
  <c r="N47" i="59"/>
  <c r="L142" i="59" s="1"/>
  <c r="K47" i="59"/>
  <c r="F142" i="59" s="1"/>
  <c r="G47" i="59"/>
  <c r="B142" i="59" s="1"/>
  <c r="N46" i="59"/>
  <c r="L139" i="59" s="1"/>
  <c r="K46" i="59"/>
  <c r="F139" i="59" s="1"/>
  <c r="G46" i="59"/>
  <c r="B139" i="59" s="1"/>
  <c r="N45" i="59"/>
  <c r="L136" i="59" s="1"/>
  <c r="K45" i="59"/>
  <c r="F136" i="59" s="1"/>
  <c r="G45" i="59"/>
  <c r="B136" i="59" s="1"/>
  <c r="E44" i="59"/>
  <c r="E38" i="59"/>
  <c r="E34" i="59"/>
  <c r="E30" i="59"/>
  <c r="E29" i="59"/>
  <c r="N123" i="59" s="1"/>
  <c r="E28" i="59"/>
  <c r="N119" i="59" s="1"/>
  <c r="E27" i="59"/>
  <c r="N127" i="59" s="1"/>
  <c r="F142" i="61"/>
  <c r="M140" i="61"/>
  <c r="M137" i="61"/>
  <c r="F136" i="61"/>
  <c r="M134" i="61"/>
  <c r="O132" i="61"/>
  <c r="O131" i="61"/>
  <c r="F139" i="61" s="1"/>
  <c r="O130" i="61"/>
  <c r="L110" i="61"/>
  <c r="K103" i="61"/>
  <c r="R101" i="61"/>
  <c r="R100" i="61"/>
  <c r="K96" i="61"/>
  <c r="E86" i="61"/>
  <c r="E54" i="61"/>
  <c r="N47" i="61"/>
  <c r="L142" i="61" s="1"/>
  <c r="K47" i="61"/>
  <c r="G47" i="61"/>
  <c r="B142" i="61" s="1"/>
  <c r="N46" i="61"/>
  <c r="K46" i="61"/>
  <c r="G46" i="61"/>
  <c r="N45" i="61"/>
  <c r="L136" i="61" s="1"/>
  <c r="K45" i="61"/>
  <c r="G45" i="61"/>
  <c r="B136" i="61" s="1"/>
  <c r="E45" i="61"/>
  <c r="E44" i="61"/>
  <c r="E29" i="61"/>
  <c r="E28" i="61"/>
  <c r="N119" i="61" s="1"/>
  <c r="E27" i="61"/>
  <c r="M140" i="60"/>
  <c r="M137" i="60"/>
  <c r="M134" i="60"/>
  <c r="O132" i="60"/>
  <c r="L142" i="60" s="1"/>
  <c r="O131" i="60"/>
  <c r="O130" i="60"/>
  <c r="N126" i="60"/>
  <c r="N120" i="60"/>
  <c r="L110" i="60"/>
  <c r="K103" i="60"/>
  <c r="R101" i="60"/>
  <c r="R100" i="60"/>
  <c r="K96" i="60"/>
  <c r="E86" i="60"/>
  <c r="E76" i="60"/>
  <c r="E72" i="60"/>
  <c r="E56" i="60"/>
  <c r="E53" i="60"/>
  <c r="N47" i="60"/>
  <c r="K47" i="60"/>
  <c r="G47" i="60"/>
  <c r="N46" i="60"/>
  <c r="L139" i="60" s="1"/>
  <c r="K46" i="60"/>
  <c r="F139" i="60" s="1"/>
  <c r="G46" i="60"/>
  <c r="B139" i="60" s="1"/>
  <c r="N45" i="60"/>
  <c r="K45" i="60"/>
  <c r="F136" i="60" s="1"/>
  <c r="G45" i="60"/>
  <c r="B136" i="60" s="1"/>
  <c r="E42" i="60"/>
  <c r="E35" i="60"/>
  <c r="E34" i="60"/>
  <c r="E29" i="60"/>
  <c r="N129" i="60" s="1"/>
  <c r="E28" i="60"/>
  <c r="N125" i="60" s="1"/>
  <c r="E27" i="60"/>
  <c r="N121" i="60" s="1"/>
  <c r="M140" i="4"/>
  <c r="M137" i="4"/>
  <c r="F136" i="4"/>
  <c r="B136" i="4"/>
  <c r="M134" i="4"/>
  <c r="O132" i="4"/>
  <c r="O131" i="4"/>
  <c r="O130" i="4"/>
  <c r="N120" i="4"/>
  <c r="L110" i="4"/>
  <c r="K103" i="4"/>
  <c r="R101" i="4"/>
  <c r="R100" i="4"/>
  <c r="K96" i="4"/>
  <c r="E86" i="4"/>
  <c r="E84" i="4"/>
  <c r="E62" i="4"/>
  <c r="E60" i="4"/>
  <c r="N47" i="4"/>
  <c r="K47" i="4"/>
  <c r="F142" i="4" s="1"/>
  <c r="G47" i="4"/>
  <c r="B142" i="4" s="1"/>
  <c r="N46" i="4"/>
  <c r="L139" i="4" s="1"/>
  <c r="K46" i="4"/>
  <c r="G46" i="4"/>
  <c r="N45" i="4"/>
  <c r="K45" i="4"/>
  <c r="G45" i="4"/>
  <c r="E44" i="4"/>
  <c r="E33" i="4"/>
  <c r="E29" i="4"/>
  <c r="N123" i="4" s="1"/>
  <c r="E28" i="4"/>
  <c r="N119" i="4" s="1"/>
  <c r="E27" i="4"/>
  <c r="N127" i="4" s="1"/>
  <c r="R100" i="3"/>
  <c r="L110" i="3"/>
  <c r="K103" i="3"/>
  <c r="K96" i="3"/>
  <c r="L142" i="74" l="1"/>
  <c r="F142" i="74"/>
  <c r="E36" i="4"/>
  <c r="N121" i="4"/>
  <c r="E73" i="60"/>
  <c r="N122" i="60"/>
  <c r="N127" i="69"/>
  <c r="E84" i="69"/>
  <c r="E60" i="69"/>
  <c r="E33" i="69"/>
  <c r="N118" i="69"/>
  <c r="E78" i="69"/>
  <c r="E54" i="69"/>
  <c r="E75" i="69"/>
  <c r="E51" i="69"/>
  <c r="E30" i="69"/>
  <c r="E72" i="69"/>
  <c r="E45" i="69"/>
  <c r="N130" i="69"/>
  <c r="N124" i="69"/>
  <c r="E63" i="69"/>
  <c r="E42" i="69"/>
  <c r="E74" i="69"/>
  <c r="N123" i="66"/>
  <c r="N120" i="66"/>
  <c r="E32" i="66"/>
  <c r="E44" i="66"/>
  <c r="N121" i="62"/>
  <c r="E72" i="62"/>
  <c r="E30" i="62"/>
  <c r="N130" i="62"/>
  <c r="E42" i="62"/>
  <c r="E60" i="62"/>
  <c r="B142" i="74"/>
  <c r="F139" i="73"/>
  <c r="N129" i="72"/>
  <c r="N132" i="72"/>
  <c r="E68" i="72"/>
  <c r="E32" i="72"/>
  <c r="E65" i="72"/>
  <c r="E80" i="72"/>
  <c r="E44" i="72"/>
  <c r="N126" i="72"/>
  <c r="N123" i="72"/>
  <c r="E74" i="72"/>
  <c r="E38" i="72"/>
  <c r="E56" i="72"/>
  <c r="E35" i="72"/>
  <c r="E77" i="72"/>
  <c r="E42" i="4"/>
  <c r="E63" i="4"/>
  <c r="N124" i="4"/>
  <c r="E38" i="60"/>
  <c r="E60" i="60"/>
  <c r="E74" i="60"/>
  <c r="N123" i="60"/>
  <c r="N127" i="61"/>
  <c r="E72" i="61"/>
  <c r="N130" i="61"/>
  <c r="N124" i="61"/>
  <c r="E63" i="61"/>
  <c r="E84" i="61"/>
  <c r="E60" i="61"/>
  <c r="E33" i="61"/>
  <c r="E75" i="61"/>
  <c r="E51" i="61"/>
  <c r="E30" i="61"/>
  <c r="E86" i="69"/>
  <c r="F139" i="69"/>
  <c r="B142" i="72"/>
  <c r="N127" i="76"/>
  <c r="E78" i="76"/>
  <c r="E54" i="76"/>
  <c r="E30" i="76"/>
  <c r="E72" i="76"/>
  <c r="E66" i="76"/>
  <c r="N124" i="76"/>
  <c r="E36" i="76"/>
  <c r="E84" i="76"/>
  <c r="E60" i="76"/>
  <c r="N118" i="76"/>
  <c r="N123" i="71"/>
  <c r="E44" i="71"/>
  <c r="E86" i="71"/>
  <c r="E62" i="71"/>
  <c r="N120" i="71"/>
  <c r="E32" i="71"/>
  <c r="L142" i="72"/>
  <c r="F142" i="72"/>
  <c r="E43" i="60"/>
  <c r="B142" i="60"/>
  <c r="E62" i="60"/>
  <c r="E77" i="60"/>
  <c r="N130" i="60"/>
  <c r="N123" i="61"/>
  <c r="N120" i="61"/>
  <c r="E62" i="61"/>
  <c r="E36" i="69"/>
  <c r="E62" i="66"/>
  <c r="N118" i="62"/>
  <c r="E74" i="71"/>
  <c r="L142" i="4"/>
  <c r="E74" i="4"/>
  <c r="F139" i="4"/>
  <c r="E30" i="60"/>
  <c r="E44" i="60"/>
  <c r="F142" i="60"/>
  <c r="E64" i="60"/>
  <c r="E80" i="60"/>
  <c r="L136" i="60"/>
  <c r="E32" i="61"/>
  <c r="E66" i="61"/>
  <c r="F136" i="70"/>
  <c r="E74" i="66"/>
  <c r="E53" i="72"/>
  <c r="B142" i="76"/>
  <c r="N130" i="4"/>
  <c r="N123" i="69"/>
  <c r="N120" i="69"/>
  <c r="E32" i="69"/>
  <c r="E45" i="4"/>
  <c r="E72" i="4"/>
  <c r="E51" i="4"/>
  <c r="E75" i="4"/>
  <c r="E31" i="60"/>
  <c r="E65" i="60"/>
  <c r="E84" i="60"/>
  <c r="N118" i="60"/>
  <c r="E36" i="61"/>
  <c r="E74" i="61"/>
  <c r="N118" i="61"/>
  <c r="E86" i="66"/>
  <c r="E84" i="62"/>
  <c r="E62" i="72"/>
  <c r="N121" i="73"/>
  <c r="E30" i="73"/>
  <c r="N130" i="73"/>
  <c r="E42" i="73"/>
  <c r="E72" i="73"/>
  <c r="E60" i="73"/>
  <c r="E66" i="4"/>
  <c r="E61" i="60"/>
  <c r="E30" i="4"/>
  <c r="E32" i="4"/>
  <c r="L136" i="4"/>
  <c r="E54" i="4"/>
  <c r="E78" i="4"/>
  <c r="N118" i="4"/>
  <c r="E32" i="60"/>
  <c r="E52" i="60"/>
  <c r="E68" i="60"/>
  <c r="E85" i="60"/>
  <c r="N119" i="60"/>
  <c r="N132" i="60"/>
  <c r="E42" i="61"/>
  <c r="L139" i="61"/>
  <c r="E78" i="61"/>
  <c r="N121" i="61"/>
  <c r="N127" i="63"/>
  <c r="E75" i="63"/>
  <c r="E51" i="63"/>
  <c r="E30" i="63"/>
  <c r="E72" i="63"/>
  <c r="E45" i="63"/>
  <c r="N124" i="63"/>
  <c r="E63" i="63"/>
  <c r="E42" i="63"/>
  <c r="E84" i="63"/>
  <c r="E60" i="63"/>
  <c r="E33" i="63"/>
  <c r="E62" i="69"/>
  <c r="N120" i="72"/>
  <c r="F136" i="75"/>
  <c r="N129" i="74"/>
  <c r="N132" i="74"/>
  <c r="E68" i="74"/>
  <c r="E32" i="74"/>
  <c r="E65" i="74"/>
  <c r="E80" i="74"/>
  <c r="E44" i="74"/>
  <c r="N126" i="74"/>
  <c r="N123" i="74"/>
  <c r="E74" i="74"/>
  <c r="E38" i="74"/>
  <c r="E56" i="74"/>
  <c r="E35" i="74"/>
  <c r="E32" i="59"/>
  <c r="E56" i="59"/>
  <c r="E80" i="59"/>
  <c r="N118" i="59"/>
  <c r="N120" i="63"/>
  <c r="E62" i="70"/>
  <c r="E86" i="70"/>
  <c r="N121" i="70"/>
  <c r="L139" i="69"/>
  <c r="E38" i="68"/>
  <c r="E60" i="68"/>
  <c r="E74" i="68"/>
  <c r="N123" i="68"/>
  <c r="E36" i="67"/>
  <c r="E62" i="67"/>
  <c r="E86" i="67"/>
  <c r="N121" i="67"/>
  <c r="E42" i="66"/>
  <c r="L139" i="66"/>
  <c r="E63" i="66"/>
  <c r="N124" i="66"/>
  <c r="E38" i="65"/>
  <c r="L139" i="65"/>
  <c r="E66" i="65"/>
  <c r="N126" i="65"/>
  <c r="E44" i="64"/>
  <c r="E66" i="64"/>
  <c r="N130" i="64"/>
  <c r="E61" i="62"/>
  <c r="E76" i="62"/>
  <c r="N126" i="62"/>
  <c r="B139" i="72"/>
  <c r="E73" i="72"/>
  <c r="N122" i="72"/>
  <c r="E34" i="76"/>
  <c r="B139" i="76"/>
  <c r="N120" i="76"/>
  <c r="E36" i="75"/>
  <c r="E62" i="75"/>
  <c r="E86" i="75"/>
  <c r="N121" i="75"/>
  <c r="B139" i="74"/>
  <c r="E32" i="73"/>
  <c r="E52" i="73"/>
  <c r="E68" i="73"/>
  <c r="E85" i="73"/>
  <c r="N119" i="73"/>
  <c r="N132" i="73"/>
  <c r="E30" i="71"/>
  <c r="E51" i="71"/>
  <c r="E75" i="71"/>
  <c r="E61" i="68"/>
  <c r="E76" i="68"/>
  <c r="E66" i="66"/>
  <c r="N130" i="66"/>
  <c r="E62" i="62"/>
  <c r="E77" i="62"/>
  <c r="E60" i="72"/>
  <c r="E60" i="74"/>
  <c r="E53" i="73"/>
  <c r="E86" i="73"/>
  <c r="N120" i="73"/>
  <c r="L142" i="73"/>
  <c r="L136" i="71"/>
  <c r="E54" i="71"/>
  <c r="E78" i="71"/>
  <c r="N118" i="71"/>
  <c r="E36" i="59"/>
  <c r="E62" i="59"/>
  <c r="E86" i="59"/>
  <c r="N124" i="59"/>
  <c r="E44" i="70"/>
  <c r="E66" i="70"/>
  <c r="N130" i="70"/>
  <c r="E43" i="68"/>
  <c r="E62" i="68"/>
  <c r="E77" i="68"/>
  <c r="N130" i="68"/>
  <c r="E66" i="67"/>
  <c r="N130" i="67"/>
  <c r="E45" i="66"/>
  <c r="E72" i="66"/>
  <c r="E44" i="65"/>
  <c r="L142" i="64"/>
  <c r="E74" i="64"/>
  <c r="E44" i="62"/>
  <c r="E80" i="62"/>
  <c r="L136" i="62"/>
  <c r="E42" i="72"/>
  <c r="E61" i="72"/>
  <c r="E76" i="72"/>
  <c r="E38" i="76"/>
  <c r="L139" i="76"/>
  <c r="N126" i="76"/>
  <c r="E66" i="75"/>
  <c r="N130" i="75"/>
  <c r="E42" i="74"/>
  <c r="E61" i="74"/>
  <c r="E76" i="74"/>
  <c r="E35" i="73"/>
  <c r="B139" i="73"/>
  <c r="E56" i="73"/>
  <c r="E73" i="73"/>
  <c r="N122" i="73"/>
  <c r="E33" i="71"/>
  <c r="E60" i="71"/>
  <c r="E84" i="71"/>
  <c r="E36" i="71"/>
  <c r="N121" i="71"/>
  <c r="E42" i="59"/>
  <c r="E68" i="59"/>
  <c r="N130" i="59"/>
  <c r="E74" i="70"/>
  <c r="F139" i="70"/>
  <c r="E31" i="68"/>
  <c r="B136" i="68"/>
  <c r="E65" i="68"/>
  <c r="E84" i="68"/>
  <c r="N118" i="68"/>
  <c r="L142" i="67"/>
  <c r="E74" i="67"/>
  <c r="F139" i="67"/>
  <c r="E30" i="66"/>
  <c r="E51" i="66"/>
  <c r="E75" i="66"/>
  <c r="E32" i="65"/>
  <c r="E54" i="65"/>
  <c r="E78" i="65"/>
  <c r="N132" i="65"/>
  <c r="E32" i="64"/>
  <c r="L136" i="64"/>
  <c r="E54" i="64"/>
  <c r="E78" i="64"/>
  <c r="N118" i="64"/>
  <c r="E32" i="62"/>
  <c r="E52" i="62"/>
  <c r="E68" i="62"/>
  <c r="E85" i="62"/>
  <c r="N119" i="62"/>
  <c r="N132" i="62"/>
  <c r="E30" i="72"/>
  <c r="E64" i="72"/>
  <c r="L136" i="72"/>
  <c r="E44" i="76"/>
  <c r="L142" i="75"/>
  <c r="E74" i="75"/>
  <c r="F139" i="75"/>
  <c r="E30" i="74"/>
  <c r="L136" i="74"/>
  <c r="E61" i="73"/>
  <c r="E76" i="73"/>
  <c r="N126" i="73"/>
  <c r="E42" i="71"/>
  <c r="L139" i="71"/>
  <c r="E63" i="71"/>
  <c r="N124" i="71"/>
  <c r="E72" i="59"/>
  <c r="E74" i="63"/>
  <c r="F139" i="63"/>
  <c r="E51" i="70"/>
  <c r="E75" i="70"/>
  <c r="E52" i="68"/>
  <c r="E85" i="68"/>
  <c r="N119" i="68"/>
  <c r="E54" i="66"/>
  <c r="E78" i="66"/>
  <c r="N118" i="66"/>
  <c r="E34" i="65"/>
  <c r="E53" i="62"/>
  <c r="E86" i="62"/>
  <c r="N120" i="62"/>
  <c r="L142" i="62"/>
  <c r="E84" i="72"/>
  <c r="N118" i="72"/>
  <c r="L142" i="76"/>
  <c r="E74" i="76"/>
  <c r="E84" i="74"/>
  <c r="N118" i="74"/>
  <c r="E62" i="73"/>
  <c r="E77" i="73"/>
  <c r="E66" i="71"/>
  <c r="N130" i="71"/>
  <c r="E74" i="59"/>
  <c r="E32" i="70"/>
  <c r="L136" i="70"/>
  <c r="E54" i="70"/>
  <c r="E78" i="70"/>
  <c r="N118" i="70"/>
  <c r="E34" i="68"/>
  <c r="E53" i="68"/>
  <c r="E72" i="68"/>
  <c r="E86" i="68"/>
  <c r="N120" i="68"/>
  <c r="L142" i="68"/>
  <c r="E32" i="67"/>
  <c r="L136" i="67"/>
  <c r="E54" i="67"/>
  <c r="E78" i="67"/>
  <c r="N118" i="67"/>
  <c r="E33" i="66"/>
  <c r="E60" i="66"/>
  <c r="E84" i="66"/>
  <c r="E35" i="65"/>
  <c r="B139" i="65"/>
  <c r="E60" i="65"/>
  <c r="E84" i="65"/>
  <c r="N120" i="65"/>
  <c r="E36" i="64"/>
  <c r="E62" i="64"/>
  <c r="E86" i="64"/>
  <c r="N121" i="64"/>
  <c r="E35" i="62"/>
  <c r="B139" i="62"/>
  <c r="E56" i="62"/>
  <c r="N122" i="62"/>
  <c r="E52" i="72"/>
  <c r="E85" i="72"/>
  <c r="N119" i="72"/>
  <c r="N132" i="76"/>
  <c r="L136" i="75"/>
  <c r="E54" i="75"/>
  <c r="E78" i="75"/>
  <c r="N118" i="75"/>
  <c r="E44" i="73"/>
  <c r="E80" i="73"/>
  <c r="E45" i="71"/>
  <c r="E72" i="71"/>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C10" i="64" l="1"/>
  <c r="C10" i="65"/>
  <c r="C10" i="68"/>
  <c r="C10" i="62"/>
  <c r="C10" i="71"/>
  <c r="C10" i="59"/>
  <c r="C10" i="73"/>
  <c r="C10" i="76"/>
  <c r="C10" i="75"/>
  <c r="C10" i="67"/>
  <c r="C10" i="70"/>
  <c r="C10" i="66"/>
  <c r="C10" i="63"/>
  <c r="C10" i="72"/>
  <c r="C10" i="74"/>
  <c r="C10" i="60"/>
  <c r="C10" i="69"/>
  <c r="C10" i="4"/>
  <c r="C10" i="61"/>
  <c r="C11" i="58"/>
  <c r="C11" i="57"/>
  <c r="C11" i="56"/>
  <c r="C11" i="55"/>
  <c r="C11" i="54"/>
  <c r="C11" i="53"/>
  <c r="C11" i="52"/>
  <c r="C11" i="51"/>
  <c r="C11" i="50"/>
  <c r="C11" i="49"/>
  <c r="C11" i="48"/>
  <c r="C11" i="47"/>
  <c r="C11" i="46"/>
  <c r="C11" i="45"/>
  <c r="C11" i="44"/>
  <c r="C11" i="28"/>
  <c r="C11" i="27"/>
  <c r="C11" i="26"/>
  <c r="C11" i="25"/>
  <c r="C10" i="58"/>
  <c r="C10" i="57"/>
  <c r="C10" i="56"/>
  <c r="C10" i="55"/>
  <c r="C10" i="54"/>
  <c r="C10" i="53"/>
  <c r="C10" i="52"/>
  <c r="C10" i="51"/>
  <c r="C10" i="50"/>
  <c r="C10" i="49"/>
  <c r="C10" i="48"/>
  <c r="C10" i="47"/>
  <c r="C10" i="46"/>
  <c r="C10" i="45"/>
  <c r="C10" i="44"/>
  <c r="C10" i="28"/>
  <c r="C10" i="27"/>
  <c r="C10" i="26"/>
  <c r="C10" i="25"/>
  <c r="E6" i="75"/>
  <c r="E6" i="67"/>
  <c r="E6" i="70"/>
  <c r="E6" i="74"/>
  <c r="E6" i="72"/>
  <c r="E6" i="66"/>
  <c r="E6" i="69"/>
  <c r="E6" i="64"/>
  <c r="E6" i="65"/>
  <c r="E6" i="68"/>
  <c r="E6" i="71"/>
  <c r="E6" i="59"/>
  <c r="E6" i="61"/>
  <c r="E6" i="4"/>
  <c r="E6" i="60"/>
  <c r="E6" i="73"/>
  <c r="E6" i="63"/>
  <c r="E6" i="62"/>
  <c r="E6" i="76"/>
  <c r="D8" i="57"/>
  <c r="D8" i="55"/>
  <c r="D8" i="51"/>
  <c r="D8" i="49"/>
  <c r="D8" i="46"/>
  <c r="D8" i="44"/>
  <c r="D8" i="27"/>
  <c r="D8" i="58"/>
  <c r="D8" i="56"/>
  <c r="D8" i="54"/>
  <c r="D8" i="53"/>
  <c r="D8" i="52"/>
  <c r="D8" i="50"/>
  <c r="D8" i="48"/>
  <c r="D8" i="47"/>
  <c r="D8" i="45"/>
  <c r="D8" i="28"/>
  <c r="D8" i="26"/>
  <c r="D8" i="25"/>
  <c r="C11" i="62"/>
  <c r="C11" i="71"/>
  <c r="C11" i="73"/>
  <c r="C11" i="76"/>
  <c r="C11" i="63"/>
  <c r="C11" i="75"/>
  <c r="C11" i="67"/>
  <c r="C11" i="74"/>
  <c r="C11" i="72"/>
  <c r="C11" i="66"/>
  <c r="C11" i="69"/>
  <c r="C11" i="70"/>
  <c r="C11" i="65"/>
  <c r="C11" i="64"/>
  <c r="C11" i="4"/>
  <c r="C11" i="68"/>
  <c r="C11" i="59"/>
  <c r="C11" i="61"/>
  <c r="C11" i="60"/>
  <c r="D6" i="26"/>
  <c r="D6" i="28"/>
  <c r="D6" i="25"/>
  <c r="D6" i="57"/>
  <c r="D6" i="56"/>
  <c r="D6" i="54"/>
  <c r="D6" i="51"/>
  <c r="D6" i="49"/>
  <c r="D6" i="47"/>
  <c r="D6" i="45"/>
  <c r="D6" i="58"/>
  <c r="D6" i="55"/>
  <c r="D6" i="53"/>
  <c r="D6" i="52"/>
  <c r="D6" i="50"/>
  <c r="D6" i="48"/>
  <c r="D6" i="46"/>
  <c r="D6" i="44"/>
  <c r="D6" i="27"/>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4" l="1"/>
  <c r="E8" i="72"/>
  <c r="E8" i="66"/>
  <c r="E8" i="69"/>
  <c r="E8" i="64"/>
  <c r="E8" i="65"/>
  <c r="E8" i="68"/>
  <c r="E8" i="62"/>
  <c r="E8" i="71"/>
  <c r="E8" i="61"/>
  <c r="E8" i="73"/>
  <c r="E8" i="76"/>
  <c r="E8" i="63"/>
  <c r="E8" i="67"/>
  <c r="E8" i="60"/>
  <c r="E8" i="4"/>
  <c r="E8" i="59"/>
  <c r="E8" i="75"/>
  <c r="E8" i="70"/>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F139" i="3" s="1"/>
  <c r="H22" i="2" s="1"/>
  <c r="G46" i="3"/>
  <c r="N45" i="3"/>
  <c r="K45" i="3"/>
  <c r="F136" i="3" s="1"/>
  <c r="G45" i="3"/>
  <c r="O132" i="3"/>
  <c r="B142" i="3" s="1"/>
  <c r="G23" i="2" s="1"/>
  <c r="O131" i="3"/>
  <c r="L139" i="3" s="1"/>
  <c r="I22" i="2" s="1"/>
  <c r="F142" i="3" l="1"/>
  <c r="H23" i="2" s="1"/>
  <c r="H83" i="2" s="1"/>
  <c r="K47" i="1" s="1"/>
  <c r="B139" i="3"/>
  <c r="G22" i="2" s="1"/>
  <c r="L142" i="3"/>
  <c r="I23"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H161" i="23" s="1"/>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J160" i="23" l="1"/>
  <c r="F161" i="23"/>
  <c r="H160" i="23"/>
  <c r="K49" i="1" s="1"/>
  <c r="K52" i="1" s="1"/>
  <c r="F160" i="23"/>
  <c r="H49" i="1" s="1"/>
  <c r="H52" i="1" s="1"/>
  <c r="J159" i="23"/>
  <c r="N48" i="1" s="1"/>
  <c r="N51" i="1" s="1"/>
  <c r="H159" i="23"/>
  <c r="J161" i="23"/>
  <c r="N50" i="1" s="1"/>
  <c r="N53" i="1" s="1"/>
  <c r="F159" i="23"/>
  <c r="H48" i="1" s="1"/>
  <c r="H51" i="1" s="1"/>
  <c r="K50" i="1"/>
  <c r="K53" i="1" s="1"/>
  <c r="H50" i="1"/>
  <c r="H53" i="1" s="1"/>
  <c r="N49" i="1"/>
  <c r="N52" i="1" s="1"/>
  <c r="K48" i="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<sst xmlns="http://schemas.openxmlformats.org/spreadsheetml/2006/main" count="2950" uniqueCount="193">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</sst>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 _L_t_-;\-* #,##0.00\ _L_t_-;_-* &quot;-&quot;??\ _L_t_-;_-@_-"/>
    <numFmt numFmtId="165" formatCode="0.000"/>
    <numFmt numFmtId="166" formatCode="yyyy\-mm\-dd;@"/>
    <numFmt numFmtId="167" formatCode="0_ ;[Red]\-0\ "/>
  </numFmts>
  <fonts count="26" x14ac:knownFonts="1">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73">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0" fillId="0" borderId="0" xfId="0" applyAlignment="1"/>
    <xf numFmtId="0" fontId="1" fillId="0" borderId="0" xfId="0" applyFont="1" applyAlignment="1">
      <alignment horizontal="justify"/>
    </xf>
    <xf numFmtId="0" fontId="7" fillId="0" borderId="0" xfId="0" applyFont="1"/>
    <xf numFmtId="0" fontId="1" fillId="0" borderId="0" xfId="0" applyFont="1" applyBorder="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 fillId="0" borderId="0" xfId="0" applyFont="1" applyBorder="1"/>
    <xf numFmtId="0" fontId="1" fillId="0" borderId="0" xfId="0" applyFont="1" applyAlignment="1"/>
    <xf numFmtId="0" fontId="11" fillId="0" borderId="0" xfId="0" applyFont="1" applyAlignment="1"/>
    <xf numFmtId="0" fontId="14" fillId="0" borderId="0" xfId="0" applyFont="1"/>
    <xf numFmtId="0" fontId="17" fillId="0" borderId="0" xfId="0" applyFont="1" applyProtection="1">
      <protection hidden="1"/>
    </xf>
    <xf numFmtId="14" fontId="0" fillId="0" borderId="0" xfId="0" applyNumberFormat="1" applyBorder="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Alignment="1"/>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Alignment="1" applyProtection="1">
      <protection hidden="1"/>
    </xf>
    <xf numFmtId="0" fontId="0" fillId="0" borderId="0" xfId="0" applyProtection="1"/>
    <xf numFmtId="0" fontId="9" fillId="0" borderId="0" xfId="0" applyFont="1" applyAlignment="1">
      <alignment horizontal="center"/>
    </xf>
    <xf numFmtId="0" fontId="0" fillId="0" borderId="0" xfId="0"/>
    <xf numFmtId="0" fontId="2" fillId="0" borderId="0" xfId="0" applyFont="1" applyAlignment="1">
      <alignment horizontal="center"/>
    </xf>
    <xf numFmtId="0" fontId="2" fillId="0" borderId="0" xfId="0" applyFont="1" applyAlignment="1">
      <alignment horizontal="justify"/>
    </xf>
    <xf numFmtId="0" fontId="11" fillId="0" borderId="0" xfId="0" applyFont="1" applyAlignment="1"/>
    <xf numFmtId="0" fontId="1" fillId="0" borderId="6" xfId="0" applyFont="1" applyBorder="1" applyAlignment="1" applyProtection="1">
      <alignment horizontal="center"/>
      <protection hidden="1"/>
    </xf>
    <xf numFmtId="0" fontId="0" fillId="0" borderId="0" xfId="0"/>
    <xf numFmtId="0" fontId="0" fillId="0" borderId="0" xfId="0" applyAlignment="1"/>
    <xf numFmtId="0" fontId="0" fillId="0" borderId="0" xfId="0" applyBorder="1"/>
    <xf numFmtId="0" fontId="22" fillId="0" borderId="0" xfId="0" applyFont="1" applyBorder="1" applyAlignment="1" applyProtection="1">
      <alignment vertical="top" wrapText="1"/>
      <protection hidden="1"/>
    </xf>
    <xf numFmtId="0" fontId="2" fillId="0" borderId="0" xfId="0" applyFont="1" applyAlignment="1">
      <alignment horizontal="center"/>
    </xf>
    <xf numFmtId="0" fontId="0" fillId="0" borderId="0" xfId="0" applyAlignment="1"/>
    <xf numFmtId="0" fontId="0" fillId="0" borderId="0" xfId="0"/>
    <xf numFmtId="0" fontId="23" fillId="0" borderId="0" xfId="0" applyFont="1" applyFill="1" applyBorder="1" applyAlignment="1">
      <alignment vertical="top" wrapText="1"/>
    </xf>
    <xf numFmtId="0" fontId="1" fillId="0" borderId="0" xfId="0" applyFont="1" applyAlignment="1">
      <alignment horizontal="center"/>
    </xf>
    <xf numFmtId="0" fontId="1" fillId="0" borderId="0" xfId="0" applyFont="1" applyAlignment="1"/>
    <xf numFmtId="0" fontId="3" fillId="0" borderId="0" xfId="0" applyFont="1" applyAlignment="1">
      <alignment horizontal="center"/>
    </xf>
    <xf numFmtId="0" fontId="12" fillId="0" borderId="0" xfId="0" applyFont="1" applyAlignment="1">
      <alignment horizontal="justify"/>
    </xf>
    <xf numFmtId="0" fontId="11" fillId="0" borderId="8" xfId="0" applyFont="1" applyBorder="1" applyAlignment="1">
      <alignment horizontal="justify" vertical="top" wrapText="1"/>
    </xf>
    <xf numFmtId="0" fontId="11" fillId="0" borderId="0" xfId="0" applyFont="1" applyBorder="1" applyAlignment="1">
      <alignment horizontal="justify" vertical="top" wrapText="1"/>
    </xf>
    <xf numFmtId="0" fontId="12"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0" fontId="0" fillId="0" borderId="0" xfId="0"/>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Border="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NumberFormat="1" applyFill="1"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0" borderId="7" xfId="0" applyFont="1" applyBorder="1" applyAlignment="1" applyProtection="1">
      <alignment horizontal="center" vertical="center" wrapText="1"/>
    </xf>
    <xf numFmtId="0" fontId="1" fillId="4" borderId="7" xfId="0" applyNumberFormat="1" applyFont="1" applyFill="1" applyBorder="1" applyAlignment="1" applyProtection="1">
      <alignment horizontal="center" vertical="top" wrapText="1"/>
    </xf>
    <xf numFmtId="0" fontId="1" fillId="4" borderId="7" xfId="0" applyNumberFormat="1" applyFont="1" applyFill="1" applyBorder="1" applyAlignment="1" applyProtection="1">
      <alignment horizontal="center" vertical="center" wrapText="1"/>
    </xf>
    <xf numFmtId="0" fontId="7"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pplyProtection="1">
      <alignment horizontal="center" vertical="center" wrapText="1"/>
    </xf>
    <xf numFmtId="0" fontId="2" fillId="0" borderId="7" xfId="0" applyFont="1" applyBorder="1" applyAlignment="1">
      <alignment horizontal="center" vertical="center" wrapText="1"/>
    </xf>
    <xf numFmtId="0" fontId="1" fillId="4" borderId="15" xfId="0" applyNumberFormat="1" applyFont="1" applyFill="1" applyBorder="1" applyAlignment="1" applyProtection="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applyProtection="1"/>
    <xf numFmtId="0" fontId="1" fillId="0" borderId="7" xfId="0" applyNumberFormat="1" applyFont="1" applyFill="1" applyBorder="1" applyAlignment="1" applyProtection="1">
      <alignment vertical="center"/>
    </xf>
    <xf numFmtId="0" fontId="1" fillId="0" borderId="7" xfId="0" applyFont="1" applyFill="1" applyBorder="1" applyAlignment="1" applyProtection="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Fill="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NumberFormat="1" applyFont="1" applyFill="1" applyBorder="1" applyAlignment="1" applyProtection="1">
      <alignment horizontal="center" vertical="center" wrapText="1"/>
    </xf>
    <xf numFmtId="0" fontId="1" fillId="4" borderId="1" xfId="0" applyNumberFormat="1" applyFont="1" applyFill="1" applyBorder="1" applyAlignment="1" applyProtection="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2" fillId="0" borderId="0" xfId="0" applyFont="1" applyAlignment="1">
      <alignment horizontal="center"/>
    </xf>
    <xf numFmtId="0" fontId="1" fillId="0" borderId="0" xfId="0" applyFont="1" applyAlignment="1">
      <alignment horizontal="center"/>
    </xf>
    <xf numFmtId="0" fontId="2" fillId="0" borderId="0" xfId="0" applyFont="1" applyAlignment="1"/>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0" borderId="1" xfId="0" applyFont="1" applyBorder="1" applyAlignment="1">
      <alignment horizontal="center" vertical="top" wrapText="1"/>
    </xf>
    <xf numFmtId="0" fontId="2" fillId="0" borderId="0" xfId="0" applyFont="1" applyAlignment="1"/>
    <xf numFmtId="0" fontId="1" fillId="0" borderId="7" xfId="0" applyFont="1" applyBorder="1" applyAlignment="1">
      <alignment horizontal="center" vertical="top" wrapText="1"/>
    </xf>
    <xf numFmtId="0" fontId="11" fillId="0" borderId="0" xfId="0" applyFont="1" applyAlignment="1"/>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0" fontId="12" fillId="0" borderId="0" xfId="0" applyFont="1" applyAlignment="1">
      <alignment horizontal="center"/>
    </xf>
    <xf numFmtId="0" fontId="2" fillId="0" borderId="0" xfId="0" applyFont="1" applyAlignment="1">
      <alignment horizontal="center"/>
    </xf>
    <xf numFmtId="0" fontId="2" fillId="0" borderId="0" xfId="0" applyFont="1" applyAlignment="1">
      <alignment horizontal="justify"/>
    </xf>
    <xf numFmtId="0" fontId="1" fillId="0" borderId="0" xfId="0" applyFont="1" applyAlignment="1">
      <alignment horizontal="center"/>
    </xf>
    <xf numFmtId="0" fontId="0" fillId="0" borderId="0" xfId="0"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0" fontId="1" fillId="0" borderId="0" xfId="0" applyFont="1" applyAlignment="1"/>
    <xf numFmtId="0" fontId="1" fillId="0" borderId="10" xfId="0" applyFont="1" applyBorder="1" applyAlignment="1">
      <alignment horizontal="left" vertical="top" wrapText="1" inden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4" fontId="1" fillId="4" borderId="10" xfId="0" applyNumberFormat="1" applyFont="1" applyFill="1" applyBorder="1" applyAlignment="1" applyProtection="1">
      <alignment horizontal="center" vertical="center" wrapText="1"/>
    </xf>
    <xf numFmtId="4" fontId="1" fillId="4" borderId="9" xfId="0" applyNumberFormat="1" applyFont="1" applyFill="1" applyBorder="1" applyAlignment="1" applyProtection="1">
      <alignment horizontal="center" vertical="center" wrapText="1"/>
    </xf>
    <xf numFmtId="4" fontId="1" fillId="4" borderId="11" xfId="0" applyNumberFormat="1" applyFont="1" applyFill="1" applyBorder="1" applyAlignment="1" applyProtection="1">
      <alignment horizontal="center" vertical="center" wrapText="1"/>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7" xfId="0" applyFont="1" applyFill="1" applyBorder="1" applyAlignment="1" applyProtection="1">
      <alignment horizontal="left" vertical="top" wrapText="1"/>
      <protection locked="0"/>
    </xf>
    <xf numFmtId="0" fontId="1" fillId="2" borderId="0"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Border="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0" fontId="1" fillId="0" borderId="10" xfId="0" applyFont="1" applyBorder="1" applyAlignment="1">
      <alignment horizontal="center" vertical="top" wrapText="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0" fontId="1" fillId="4" borderId="8" xfId="0" applyNumberFormat="1" applyFont="1" applyFill="1" applyBorder="1" applyAlignment="1" applyProtection="1">
      <alignment horizontal="center" vertical="center" wrapText="1"/>
      <protection locked="0"/>
    </xf>
    <xf numFmtId="0" fontId="1" fillId="4" borderId="2"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center" wrapText="1"/>
      <protection locked="0"/>
    </xf>
    <xf numFmtId="0" fontId="1" fillId="4" borderId="3"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top" wrapText="1"/>
      <protection locked="0"/>
    </xf>
    <xf numFmtId="0" fontId="1" fillId="4" borderId="3" xfId="0" applyNumberFormat="1" applyFont="1" applyFill="1" applyBorder="1" applyAlignment="1" applyProtection="1">
      <alignment horizontal="center" vertical="top" wrapText="1"/>
      <protection locked="0"/>
    </xf>
    <xf numFmtId="0" fontId="1" fillId="0" borderId="16" xfId="0" applyFont="1" applyBorder="1" applyAlignment="1">
      <alignment horizontal="left" vertical="top" wrapText="1" indent="1"/>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9" xfId="0" applyBorder="1" applyAlignment="1">
      <alignment horizontal="left" vertical="top" wrapText="1" indent="1"/>
    </xf>
    <xf numFmtId="0" fontId="0" fillId="0" borderId="4" xfId="0" applyBorder="1" applyAlignment="1">
      <alignment horizontal="left" vertical="top" wrapText="1" indent="1"/>
    </xf>
    <xf numFmtId="0" fontId="2" fillId="0" borderId="17" xfId="0" applyFont="1" applyBorder="1" applyAlignment="1">
      <alignment horizontal="left" vertical="top" wrapText="1" indent="1"/>
    </xf>
    <xf numFmtId="0" fontId="16" fillId="0" borderId="0" xfId="0" applyFont="1" applyBorder="1" applyAlignment="1">
      <alignment horizontal="left" vertical="top" wrapText="1" indent="1"/>
    </xf>
    <xf numFmtId="0" fontId="0" fillId="2" borderId="0"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pplyProtection="1">
      <alignment horizontal="center" vertical="top" wrapText="1"/>
    </xf>
    <xf numFmtId="1" fontId="0" fillId="4" borderId="9" xfId="0" applyNumberFormat="1" applyFill="1" applyBorder="1" applyAlignment="1" applyProtection="1">
      <alignment horizontal="center" vertical="top" wrapText="1"/>
    </xf>
    <xf numFmtId="1" fontId="0" fillId="4" borderId="11" xfId="0" applyNumberFormat="1" applyFill="1" applyBorder="1" applyAlignment="1" applyProtection="1">
      <alignment horizontal="center" vertical="top" wrapText="1"/>
    </xf>
    <xf numFmtId="0" fontId="0" fillId="0" borderId="11" xfId="0" applyBorder="1" applyAlignment="1">
      <alignment horizontal="left" vertical="top" wrapText="1" indent="1"/>
    </xf>
    <xf numFmtId="1" fontId="1" fillId="4" borderId="0" xfId="0" applyNumberFormat="1" applyFont="1" applyFill="1" applyBorder="1" applyAlignment="1" applyProtection="1">
      <alignment horizontal="center" vertical="top" wrapText="1"/>
    </xf>
    <xf numFmtId="1" fontId="0" fillId="4" borderId="0" xfId="0" applyNumberFormat="1" applyFill="1" applyBorder="1" applyAlignment="1" applyProtection="1">
      <alignment horizontal="center" vertical="top" wrapText="1"/>
    </xf>
    <xf numFmtId="1" fontId="1" fillId="4" borderId="9" xfId="0" applyNumberFormat="1" applyFont="1" applyFill="1" applyBorder="1" applyAlignment="1" applyProtection="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Fill="1" applyBorder="1" applyAlignment="1">
      <alignment horizontal="center" vertical="top" wrapText="1"/>
    </xf>
    <xf numFmtId="0" fontId="9" fillId="0" borderId="16" xfId="0" applyFont="1" applyFill="1" applyBorder="1" applyAlignment="1" applyProtection="1">
      <alignment horizontal="center" vertical="top" wrapText="1"/>
    </xf>
    <xf numFmtId="0" fontId="9" fillId="0" borderId="8" xfId="0" applyFont="1" applyFill="1" applyBorder="1" applyAlignment="1" applyProtection="1">
      <alignment horizontal="center" vertical="top" wrapText="1"/>
    </xf>
    <xf numFmtId="0" fontId="9" fillId="0" borderId="2" xfId="0" applyFont="1" applyFill="1" applyBorder="1" applyAlignment="1" applyProtection="1">
      <alignment horizontal="center" vertical="top" wrapText="1"/>
    </xf>
    <xf numFmtId="0" fontId="9" fillId="0" borderId="13" xfId="0" applyFont="1" applyFill="1" applyBorder="1" applyAlignment="1" applyProtection="1">
      <alignment horizontal="center" vertical="top" wrapText="1"/>
    </xf>
    <xf numFmtId="0" fontId="9" fillId="0" borderId="4" xfId="0" applyFont="1" applyFill="1" applyBorder="1" applyAlignment="1" applyProtection="1">
      <alignment horizontal="center" vertical="top" wrapText="1"/>
    </xf>
    <xf numFmtId="0" fontId="9" fillId="0" borderId="14" xfId="0" applyFont="1" applyFill="1" applyBorder="1" applyAlignment="1" applyProtection="1">
      <alignment horizontal="center" vertical="top" wrapText="1"/>
    </xf>
    <xf numFmtId="0" fontId="1" fillId="4" borderId="10" xfId="0" applyNumberFormat="1" applyFont="1" applyFill="1" applyBorder="1" applyAlignment="1" applyProtection="1">
      <alignment horizontal="center" vertical="top" wrapText="1"/>
      <protection locked="0"/>
    </xf>
    <xf numFmtId="0" fontId="1" fillId="4" borderId="9" xfId="0" applyNumberFormat="1" applyFont="1" applyFill="1" applyBorder="1" applyAlignment="1" applyProtection="1">
      <alignment horizontal="center" vertical="top" wrapText="1"/>
      <protection locked="0"/>
    </xf>
    <xf numFmtId="0" fontId="1" fillId="4" borderId="11"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Border="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1" fillId="4" borderId="11" xfId="0" applyNumberFormat="1" applyFont="1" applyFill="1" applyBorder="1" applyAlignment="1" applyProtection="1">
      <alignment horizontal="center" vertical="top" wrapText="1"/>
      <protection locked="0"/>
    </xf>
    <xf numFmtId="0" fontId="1" fillId="2" borderId="10" xfId="0" applyNumberFormat="1" applyFont="1" applyFill="1" applyBorder="1" applyAlignment="1" applyProtection="1">
      <alignment horizontal="center" vertical="center" wrapText="1"/>
      <protection locked="0"/>
    </xf>
    <xf numFmtId="0" fontId="1" fillId="2" borderId="9" xfId="0" applyNumberFormat="1" applyFont="1" applyFill="1" applyBorder="1" applyAlignment="1" applyProtection="1">
      <alignment horizontal="center" vertical="center" wrapText="1"/>
      <protection locked="0"/>
    </xf>
    <xf numFmtId="0" fontId="1" fillId="2" borderId="11" xfId="0" applyNumberFormat="1" applyFont="1" applyFill="1" applyBorder="1" applyAlignment="1" applyProtection="1">
      <alignment horizontal="center" vertical="center" wrapText="1"/>
      <protection locked="0"/>
    </xf>
    <xf numFmtId="0" fontId="1" fillId="3" borderId="10" xfId="0" applyNumberFormat="1" applyFont="1" applyFill="1" applyBorder="1" applyAlignment="1" applyProtection="1">
      <alignment horizontal="center" vertical="center" wrapText="1"/>
      <protection locked="0"/>
    </xf>
    <xf numFmtId="0" fontId="1" fillId="3" borderId="9" xfId="0" applyNumberFormat="1" applyFont="1" applyFill="1" applyBorder="1" applyAlignment="1" applyProtection="1">
      <alignment horizontal="center" vertical="center" wrapText="1"/>
      <protection locked="0"/>
    </xf>
    <xf numFmtId="0" fontId="1" fillId="3" borderId="11" xfId="0" applyNumberFormat="1" applyFont="1" applyFill="1" applyBorder="1" applyAlignment="1" applyProtection="1">
      <alignment horizontal="center" vertical="center" wrapText="1"/>
      <protection locked="0"/>
    </xf>
    <xf numFmtId="0" fontId="1" fillId="3" borderId="4" xfId="0" applyNumberFormat="1" applyFont="1" applyFill="1" applyBorder="1" applyAlignment="1" applyProtection="1">
      <alignment horizontal="center" vertical="center" wrapText="1"/>
      <protection locked="0"/>
    </xf>
    <xf numFmtId="0" fontId="1" fillId="3" borderId="14" xfId="0" applyNumberFormat="1"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0" fillId="0" borderId="0" xfId="0"/>
    <xf numFmtId="0" fontId="2" fillId="0" borderId="0" xfId="0" applyFont="1" applyAlignment="1">
      <alignment horizontal="center"/>
    </xf>
    <xf numFmtId="0" fontId="0" fillId="0" borderId="0" xfId="0" applyAlignment="1"/>
    <xf numFmtId="166" fontId="1" fillId="2" borderId="4" xfId="0" applyNumberFormat="1" applyFont="1" applyFill="1" applyBorder="1" applyAlignment="1" applyProtection="1">
      <alignment horizontal="center"/>
      <protection locked="0"/>
    </xf>
    <xf numFmtId="166" fontId="0" fillId="2" borderId="4" xfId="0" applyNumberFormat="1" applyFill="1" applyBorder="1" applyAlignment="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Alignment="1" applyProtection="1">
      <protection locked="0"/>
    </xf>
    <xf numFmtId="0" fontId="2" fillId="0" borderId="9" xfId="0" applyFont="1" applyBorder="1" applyAlignment="1" applyProtection="1">
      <alignment horizontal="left" vertical="top" wrapText="1" indent="1"/>
    </xf>
    <xf numFmtId="0" fontId="0" fillId="0" borderId="9" xfId="0" applyBorder="1" applyAlignment="1" applyProtection="1">
      <alignment horizontal="left" indent="1"/>
    </xf>
    <xf numFmtId="0" fontId="0" fillId="0" borderId="11" xfId="0" applyBorder="1" applyAlignment="1" applyProtection="1">
      <alignment horizontal="left"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10" xfId="0" applyFont="1" applyBorder="1" applyAlignment="1" applyProtection="1">
      <alignment horizontal="left" vertical="top" wrapText="1" indent="1"/>
    </xf>
    <xf numFmtId="0" fontId="0" fillId="0" borderId="9" xfId="0" applyBorder="1" applyAlignment="1" applyProtection="1">
      <alignment horizontal="left" wrapText="1" indent="1"/>
    </xf>
    <xf numFmtId="0" fontId="0" fillId="0" borderId="11" xfId="0" applyBorder="1" applyAlignment="1" applyProtection="1">
      <alignment horizontal="left" wrapText="1" indent="1"/>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pplyProtection="1">
      <alignment horizontal="left" vertical="top" wrapText="1" indent="1"/>
    </xf>
    <xf numFmtId="0" fontId="0" fillId="0" borderId="4" xfId="0" applyBorder="1" applyAlignment="1" applyProtection="1">
      <alignment horizontal="left" vertical="top" wrapText="1" indent="1"/>
    </xf>
    <xf numFmtId="0" fontId="1" fillId="4" borderId="17"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3" xfId="0" applyFont="1" applyFill="1" applyBorder="1" applyAlignment="1" applyProtection="1">
      <alignment horizontal="center" vertical="center" wrapText="1"/>
    </xf>
    <xf numFmtId="0" fontId="0" fillId="0" borderId="8" xfId="0" applyBorder="1" applyAlignment="1">
      <alignment horizontal="left" vertical="top" wrapText="1" inden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7" fillId="0" borderId="15" xfId="0" applyFont="1" applyBorder="1" applyAlignment="1" applyProtection="1">
      <alignment horizontal="center" vertical="top" wrapText="1"/>
    </xf>
    <xf numFmtId="0" fontId="7" fillId="0" borderId="18" xfId="0" applyFont="1" applyBorder="1" applyAlignment="1" applyProtection="1">
      <alignment horizontal="center" vertical="top" wrapText="1"/>
    </xf>
    <xf numFmtId="0" fontId="7" fillId="0" borderId="1" xfId="0" applyFont="1" applyBorder="1" applyAlignment="1" applyProtection="1">
      <alignment horizontal="center" vertical="top" wrapText="1"/>
    </xf>
    <xf numFmtId="0" fontId="7" fillId="0" borderId="16" xfId="0" applyNumberFormat="1" applyFont="1" applyFill="1" applyBorder="1" applyAlignment="1" applyProtection="1">
      <alignment horizontal="left" vertical="top" wrapText="1"/>
      <protection hidden="1"/>
    </xf>
    <xf numFmtId="0" fontId="7" fillId="0" borderId="8" xfId="0" applyNumberFormat="1" applyFont="1" applyFill="1" applyBorder="1" applyAlignment="1" applyProtection="1">
      <alignment horizontal="left" vertical="top" wrapText="1"/>
      <protection hidden="1"/>
    </xf>
    <xf numFmtId="0" fontId="7" fillId="0" borderId="2" xfId="0" applyNumberFormat="1" applyFont="1" applyFill="1" applyBorder="1" applyAlignment="1" applyProtection="1">
      <alignment horizontal="left" vertical="top" wrapText="1"/>
      <protection hidden="1"/>
    </xf>
    <xf numFmtId="0" fontId="7" fillId="0" borderId="17" xfId="0" applyNumberFormat="1" applyFont="1" applyFill="1" applyBorder="1" applyAlignment="1" applyProtection="1">
      <alignment horizontal="left" vertical="top" wrapText="1"/>
      <protection hidden="1"/>
    </xf>
    <xf numFmtId="0" fontId="7" fillId="0" borderId="0" xfId="0" applyNumberFormat="1" applyFont="1" applyFill="1" applyBorder="1" applyAlignment="1" applyProtection="1">
      <alignment horizontal="left" vertical="top" wrapText="1"/>
      <protection hidden="1"/>
    </xf>
    <xf numFmtId="0" fontId="7" fillId="0" borderId="3" xfId="0" applyNumberFormat="1" applyFont="1" applyFill="1" applyBorder="1" applyAlignment="1" applyProtection="1">
      <alignment horizontal="left" vertical="top" wrapText="1"/>
      <protection hidden="1"/>
    </xf>
    <xf numFmtId="0" fontId="7" fillId="0" borderId="13" xfId="0" applyNumberFormat="1" applyFont="1" applyFill="1" applyBorder="1" applyAlignment="1" applyProtection="1">
      <alignment horizontal="left" vertical="top" wrapText="1"/>
      <protection hidden="1"/>
    </xf>
    <xf numFmtId="0" fontId="7" fillId="0" borderId="4" xfId="0" applyNumberFormat="1" applyFont="1" applyFill="1" applyBorder="1" applyAlignment="1" applyProtection="1">
      <alignment horizontal="left" vertical="top" wrapText="1"/>
      <protection hidden="1"/>
    </xf>
    <xf numFmtId="0" fontId="7" fillId="0" borderId="14" xfId="0" applyNumberFormat="1" applyFont="1" applyFill="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Fill="1" applyBorder="1" applyAlignment="1" applyProtection="1">
      <alignment horizontal="center"/>
    </xf>
    <xf numFmtId="164" fontId="1" fillId="0" borderId="0" xfId="0" applyNumberFormat="1" applyFont="1" applyFill="1" applyBorder="1" applyAlignment="1" applyProtection="1">
      <alignment horizontal="center"/>
    </xf>
    <xf numFmtId="0" fontId="1" fillId="0" borderId="15" xfId="0" applyFont="1" applyBorder="1" applyAlignment="1">
      <alignment horizontal="center" vertical="top" wrapText="1"/>
    </xf>
    <xf numFmtId="0" fontId="1" fillId="0" borderId="18" xfId="0" applyFont="1" applyBorder="1" applyAlignment="1">
      <alignment horizontal="center" vertical="top" wrapText="1"/>
    </xf>
    <xf numFmtId="0" fontId="1" fillId="0" borderId="1" xfId="0" applyFont="1" applyBorder="1" applyAlignment="1">
      <alignment horizontal="center" vertical="top" wrapText="1"/>
    </xf>
    <xf numFmtId="0" fontId="1" fillId="0" borderId="16" xfId="0" applyFont="1" applyBorder="1" applyAlignment="1">
      <alignment horizontal="center" vertical="top" wrapText="1"/>
    </xf>
    <xf numFmtId="0" fontId="1" fillId="0" borderId="2" xfId="0" applyFont="1" applyBorder="1" applyAlignment="1">
      <alignment horizontal="center" vertical="top"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7" fillId="0" borderId="17" xfId="0" applyFont="1" applyBorder="1" applyAlignment="1">
      <alignment horizontal="center" vertical="top" wrapText="1"/>
    </xf>
    <xf numFmtId="0" fontId="7" fillId="0" borderId="0" xfId="0" applyFont="1" applyBorder="1" applyAlignment="1">
      <alignment horizontal="center" vertical="top" wrapText="1"/>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2" fillId="0" borderId="0" xfId="0" applyFont="1" applyAlignme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2" fillId="0" borderId="0" xfId="0" applyFont="1" applyAlignment="1">
      <alignment horizontal="center" wrapText="1"/>
    </xf>
    <xf numFmtId="0" fontId="1" fillId="2" borderId="15" xfId="0"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pplyProtection="1">
      <alignment horizontal="center"/>
    </xf>
    <xf numFmtId="0" fontId="0" fillId="0" borderId="4" xfId="0" applyNumberFormat="1" applyBorder="1" applyAlignment="1" applyProtection="1"/>
    <xf numFmtId="0" fontId="3" fillId="0" borderId="0" xfId="0" applyFont="1" applyAlignment="1">
      <alignment horizontal="center"/>
    </xf>
    <xf numFmtId="166" fontId="1" fillId="0" borderId="4" xfId="0" applyNumberFormat="1" applyFont="1" applyBorder="1" applyAlignment="1" applyProtection="1">
      <alignment horizontal="center"/>
    </xf>
    <xf numFmtId="166" fontId="0" fillId="0" borderId="4" xfId="0" applyNumberFormat="1" applyBorder="1" applyAlignment="1" applyProtection="1"/>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applyBorder="1" applyAlignment="1"/>
    <xf numFmtId="0" fontId="1" fillId="0" borderId="0" xfId="0" applyFont="1" applyAlignment="1"/>
    <xf numFmtId="0" fontId="1" fillId="2" borderId="17" xfId="0" applyNumberFormat="1" applyFont="1" applyFill="1" applyBorder="1" applyAlignment="1" applyProtection="1">
      <alignment horizontal="left" vertical="top" wrapText="1"/>
      <protection locked="0"/>
    </xf>
    <xf numFmtId="0" fontId="1" fillId="2" borderId="0" xfId="0" applyNumberFormat="1" applyFont="1" applyFill="1" applyBorder="1" applyAlignment="1" applyProtection="1">
      <alignment horizontal="left" vertical="top" wrapText="1"/>
      <protection locked="0"/>
    </xf>
    <xf numFmtId="0" fontId="1" fillId="2" borderId="3" xfId="0" applyNumberFormat="1" applyFont="1" applyFill="1" applyBorder="1" applyAlignment="1" applyProtection="1">
      <alignment horizontal="left" vertical="top" wrapText="1"/>
      <protection locked="0"/>
    </xf>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Border="1" applyAlignment="1" applyProtection="1">
      <alignment vertical="top" wrapText="1"/>
      <protection locked="0"/>
    </xf>
    <xf numFmtId="0" fontId="1" fillId="2" borderId="3" xfId="0" applyFont="1" applyFill="1" applyBorder="1" applyAlignment="1" applyProtection="1">
      <alignment vertical="top" wrapText="1"/>
      <protection locked="0"/>
    </xf>
    <xf numFmtId="0" fontId="1" fillId="2" borderId="7"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Border="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7"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8" xfId="0" applyFont="1" applyBorder="1" applyAlignment="1">
      <alignment horizontal="justify" vertical="top" wrapText="1"/>
    </xf>
    <xf numFmtId="0" fontId="1" fillId="0" borderId="1" xfId="0" applyFont="1" applyBorder="1" applyAlignment="1">
      <alignment horizontal="justify" vertical="top" wrapText="1"/>
    </xf>
    <xf numFmtId="0" fontId="1" fillId="0" borderId="15" xfId="0" applyFont="1" applyBorder="1" applyAlignment="1"/>
    <xf numFmtId="0" fontId="1" fillId="0" borderId="7" xfId="0" applyFont="1" applyBorder="1" applyAlignment="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Border="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1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0" fontId="1" fillId="0" borderId="13" xfId="0" applyFont="1" applyBorder="1" applyAlignment="1">
      <alignment horizontal="center" vertical="top" wrapText="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justify" vertical="top" wrapText="1"/>
    </xf>
    <xf numFmtId="0" fontId="1" fillId="0" borderId="3" xfId="0" applyFont="1" applyBorder="1" applyAlignment="1">
      <alignment horizontal="center" vertical="top" wrapText="1"/>
    </xf>
    <xf numFmtId="0" fontId="1" fillId="0" borderId="18" xfId="0" applyFont="1" applyBorder="1" applyAlignment="1"/>
    <xf numFmtId="0" fontId="1" fillId="0" borderId="1" xfId="0" applyFont="1" applyBorder="1" applyAlignment="1"/>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7"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Border="1" applyAlignment="1">
      <alignment horizontal="center" vertical="top" wrapText="1"/>
    </xf>
    <xf numFmtId="0" fontId="1" fillId="0" borderId="4"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Border="1" applyAlignment="1">
      <alignment horizontal="left" vertical="top" wrapText="1" indent="1"/>
    </xf>
    <xf numFmtId="0" fontId="1" fillId="0" borderId="3" xfId="0" applyFont="1" applyBorder="1" applyAlignment="1">
      <alignment horizontal="left" vertical="top" wrapText="1" inden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2" fillId="0" borderId="18" xfId="0" applyFont="1" applyBorder="1" applyAlignment="1">
      <alignment horizontal="center" vertical="top" wrapText="1"/>
    </xf>
    <xf numFmtId="0" fontId="1" fillId="0" borderId="8" xfId="0" applyFont="1" applyBorder="1" applyAlignment="1">
      <alignment horizontal="left" indent="1"/>
    </xf>
    <xf numFmtId="0" fontId="1" fillId="0" borderId="2" xfId="0" applyFont="1" applyBorder="1" applyAlignment="1">
      <alignment horizontal="left" indent="1"/>
    </xf>
    <xf numFmtId="0" fontId="2" fillId="0" borderId="12" xfId="0" applyFont="1" applyBorder="1" applyAlignment="1">
      <alignment horizontal="left" vertical="top" wrapText="1" indent="1"/>
    </xf>
    <xf numFmtId="0" fontId="11" fillId="0" borderId="9" xfId="0" applyFont="1" applyBorder="1" applyAlignment="1">
      <alignment horizontal="center" vertical="top" wrapText="1"/>
    </xf>
    <xf numFmtId="0" fontId="11" fillId="0" borderId="11" xfId="0" applyFont="1" applyBorder="1" applyAlignment="1">
      <alignment horizontal="center" vertical="top" wrapText="1"/>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Border="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Border="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0" fontId="12" fillId="0" borderId="9"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0" xfId="0" applyFont="1" applyAlignment="1">
      <alignment horizontal="justify"/>
    </xf>
    <xf numFmtId="0" fontId="11" fillId="0" borderId="0" xfId="0" applyFont="1" applyAlignme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NumberFormat="1" applyFont="1" applyBorder="1" applyAlignment="1" applyProtection="1">
      <alignment horizontal="center"/>
      <protection hidden="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Border="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Border="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Border="1"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Border="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2" fillId="0" borderId="10" xfId="0" applyFont="1" applyBorder="1" applyAlignment="1">
      <alignment horizontal="left" wrapText="1" indent="1"/>
    </xf>
    <xf numFmtId="0" fontId="12" fillId="0" borderId="9"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Border="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4" fontId="1" fillId="3" borderId="7" xfId="0" applyNumberFormat="1" applyFont="1" applyFill="1" applyBorder="1" applyAlignment="1" applyProtection="1">
      <alignment horizontal="center" vertical="center" wrapText="1"/>
      <protection locked="0"/>
    </xf>
    <xf numFmtId="4" fontId="3"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0" fontId="12" fillId="0" borderId="15" xfId="0" applyFont="1" applyBorder="1" applyAlignment="1">
      <alignment horizontal="center" vertical="top" wrapText="1"/>
    </xf>
    <xf numFmtId="0" fontId="12" fillId="0" borderId="1" xfId="0" applyFont="1" applyBorder="1" applyAlignment="1">
      <alignment horizontal="center" vertical="top" wrapText="1"/>
    </xf>
    <xf numFmtId="0" fontId="12" fillId="0" borderId="18" xfId="0" applyFont="1" applyBorder="1" applyAlignment="1">
      <alignment horizontal="center" vertical="top" wrapTex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0"/>
  <sheetViews>
    <sheetView showGridLines="0" tabSelected="1" workbookViewId="0">
      <selection activeCell="A20" sqref="A20:O20"/>
    </sheetView>
  </sheetViews>
  <sheetFormatPr defaultRowHeight="13.2" x14ac:dyDescent="0.25"/>
  <cols>
    <col min="1" max="1" width="6.109375" customWidth="1"/>
    <col min="2" max="2" width="6.77734375" customWidth="1"/>
    <col min="3" max="3" width="3.44140625" customWidth="1"/>
    <col min="4" max="4" width="13.44140625" customWidth="1"/>
    <col min="5" max="5" width="4.109375" customWidth="1"/>
    <col min="7" max="7" width="10.109375" customWidth="1"/>
    <col min="8" max="8" width="4.33203125" customWidth="1"/>
    <col min="9" max="9" width="5.6640625" style="46" customWidth="1"/>
    <col min="10" max="10" width="3.44140625" customWidth="1"/>
    <col min="11" max="11" width="4.109375" customWidth="1"/>
    <col min="12" max="12" width="5.77734375" customWidth="1"/>
    <col min="13" max="13" width="7.6640625" style="46" customWidth="1"/>
    <col min="14" max="14" width="5.77734375" style="40" customWidth="1"/>
    <col min="15" max="15" width="12.77734375" customWidth="1"/>
    <col min="16" max="16" width="2" customWidth="1"/>
    <col min="17" max="17" width="11" bestFit="1" customWidth="1"/>
    <col min="18" max="18" width="9.33203125" hidden="1" customWidth="1"/>
    <col min="22" max="22" width="4.109375" customWidth="1"/>
  </cols>
  <sheetData>
    <row r="1" spans="1:20" ht="15" customHeight="1" x14ac:dyDescent="0.25">
      <c r="I1" s="6" t="s">
        <v>56</v>
      </c>
      <c r="J1" s="6"/>
      <c r="K1" s="6"/>
      <c r="L1" s="6"/>
      <c r="M1" s="6"/>
      <c r="N1" s="6"/>
    </row>
    <row r="2" spans="1:20" ht="15" customHeight="1" x14ac:dyDescent="0.25">
      <c r="I2" s="6" t="s">
        <v>57</v>
      </c>
      <c r="J2" s="6"/>
      <c r="K2" s="6"/>
      <c r="L2" s="6"/>
      <c r="M2" s="6"/>
      <c r="N2"/>
    </row>
    <row r="3" spans="1:20" ht="15.75" customHeight="1" x14ac:dyDescent="0.25">
      <c r="I3" s="6" t="s">
        <v>87</v>
      </c>
      <c r="J3" s="6"/>
      <c r="K3" s="6"/>
      <c r="L3" s="6"/>
      <c r="M3" s="6"/>
      <c r="N3"/>
    </row>
    <row r="4" spans="1:20" ht="14.25" customHeight="1" x14ac:dyDescent="0.25">
      <c r="I4" s="6" t="s">
        <v>88</v>
      </c>
      <c r="J4" s="6"/>
      <c r="K4" s="6"/>
      <c r="L4" s="6"/>
      <c r="M4" s="6"/>
      <c r="N4"/>
    </row>
    <row r="5" spans="1:20" ht="14.25" customHeight="1" x14ac:dyDescent="0.25">
      <c r="I5" s="6" t="s">
        <v>89</v>
      </c>
      <c r="J5" s="6"/>
      <c r="K5" s="6"/>
      <c r="L5" s="6"/>
      <c r="M5" s="34"/>
      <c r="N5"/>
    </row>
    <row r="6" spans="1:20" ht="14.25" customHeight="1" x14ac:dyDescent="0.25">
      <c r="I6" s="6" t="s">
        <v>192</v>
      </c>
      <c r="J6" s="6"/>
      <c r="K6" s="6"/>
      <c r="L6" s="6"/>
      <c r="M6" s="34"/>
      <c r="N6"/>
    </row>
    <row r="7" spans="1:20" ht="14.25" customHeight="1" x14ac:dyDescent="0.25">
      <c r="I7" s="6" t="s">
        <v>191</v>
      </c>
      <c r="J7" s="6"/>
      <c r="K7" s="6"/>
      <c r="L7" s="6"/>
      <c r="M7" s="34"/>
      <c r="N7"/>
    </row>
    <row r="8" spans="1:20" ht="28.5" customHeight="1" x14ac:dyDescent="0.3">
      <c r="A8" s="1"/>
      <c r="D8" s="13" t="s">
        <v>174</v>
      </c>
      <c r="E8" s="15"/>
    </row>
    <row r="9" spans="1:20" ht="14.25" customHeight="1" x14ac:dyDescent="0.3">
      <c r="A9" s="259" t="s">
        <v>175</v>
      </c>
      <c r="B9" s="260"/>
      <c r="C9" s="260"/>
      <c r="D9" s="260"/>
      <c r="E9" s="260"/>
      <c r="F9" s="260"/>
      <c r="G9" s="260"/>
      <c r="H9" s="260"/>
      <c r="I9" s="260"/>
      <c r="J9" s="260"/>
      <c r="K9" s="260"/>
      <c r="L9" s="260"/>
      <c r="M9" s="260"/>
      <c r="N9" s="260"/>
      <c r="O9" s="260"/>
    </row>
    <row r="10" spans="1:20" ht="13.5" customHeight="1" x14ac:dyDescent="0.3">
      <c r="A10" s="1"/>
      <c r="B10" s="4"/>
      <c r="C10" s="4"/>
      <c r="D10" s="4"/>
      <c r="E10" s="4"/>
      <c r="F10" s="1" t="s">
        <v>140</v>
      </c>
      <c r="G10" s="4"/>
      <c r="H10" s="4"/>
      <c r="I10" s="45"/>
      <c r="J10" s="4"/>
      <c r="K10" s="4"/>
      <c r="L10" s="4"/>
      <c r="M10" s="45"/>
      <c r="N10" s="41"/>
      <c r="O10" s="4"/>
    </row>
    <row r="11" spans="1:20" ht="15.6" x14ac:dyDescent="0.3">
      <c r="A11" s="2"/>
      <c r="E11" s="261" t="s">
        <v>72</v>
      </c>
      <c r="F11" s="262"/>
      <c r="G11" s="262"/>
      <c r="N11"/>
      <c r="O11" s="19"/>
    </row>
    <row r="12" spans="1:20" ht="12" customHeight="1" x14ac:dyDescent="0.3">
      <c r="A12" s="2"/>
      <c r="E12" s="159" t="s">
        <v>0</v>
      </c>
      <c r="F12" s="159"/>
      <c r="G12" s="159"/>
    </row>
    <row r="13" spans="1:20" ht="15" customHeight="1" x14ac:dyDescent="0.3">
      <c r="A13" s="2"/>
      <c r="E13" s="264" t="s">
        <v>72</v>
      </c>
      <c r="F13" s="265"/>
      <c r="G13" s="265"/>
    </row>
    <row r="14" spans="1:20" ht="11.25" customHeight="1" x14ac:dyDescent="0.3">
      <c r="A14" s="2"/>
      <c r="E14" s="159" t="s">
        <v>58</v>
      </c>
      <c r="F14" s="159"/>
      <c r="G14" s="159"/>
    </row>
    <row r="15" spans="1:20" s="46" customFormat="1" ht="16.5" customHeight="1" x14ac:dyDescent="0.3">
      <c r="A15" s="48"/>
      <c r="F15" s="50"/>
    </row>
    <row r="16" spans="1:20" ht="13.8" x14ac:dyDescent="0.3">
      <c r="A16" s="263" t="s">
        <v>1</v>
      </c>
      <c r="B16" s="260"/>
      <c r="C16" s="101"/>
      <c r="L16" s="24"/>
      <c r="M16" s="24"/>
      <c r="N16" s="24"/>
      <c r="Q16" s="24" t="str">
        <f>IF(AND(TRIM(C16)="x",TRIM(C17)="x"),"Užpildykite PIRMINĖ arba PATIKSLINTA",(IF(AND(TRIM(C16)="",TRIM(C17)=""),"Užpildykite PIRMINĖ arba PATIKSLINTA","")))</f>
        <v>Užpildykite PIRMINĖ arba PATIKSLINTA</v>
      </c>
      <c r="R16" s="28"/>
      <c r="S16" s="28"/>
      <c r="T16" s="28"/>
    </row>
    <row r="17" spans="1:20" ht="13.8" x14ac:dyDescent="0.3">
      <c r="A17" s="263" t="s">
        <v>2</v>
      </c>
      <c r="B17" s="260"/>
      <c r="C17" s="101"/>
      <c r="Q17" s="28"/>
      <c r="R17" s="28"/>
      <c r="S17" s="28"/>
      <c r="T17" s="28"/>
    </row>
    <row r="18" spans="1:20" ht="6.75" customHeight="1" x14ac:dyDescent="0.3">
      <c r="A18" s="2"/>
    </row>
    <row r="19" spans="1:20" ht="18.75" customHeight="1" x14ac:dyDescent="0.25">
      <c r="A19" s="104" t="s">
        <v>141</v>
      </c>
      <c r="B19" s="266" t="s">
        <v>3</v>
      </c>
      <c r="C19" s="267"/>
      <c r="D19" s="267"/>
      <c r="E19" s="267"/>
      <c r="F19" s="267"/>
      <c r="G19" s="267"/>
      <c r="H19" s="267"/>
      <c r="I19" s="267"/>
      <c r="J19" s="267"/>
      <c r="K19" s="267"/>
      <c r="L19" s="267"/>
      <c r="M19" s="267"/>
      <c r="N19" s="267"/>
      <c r="O19" s="268"/>
      <c r="Q19" s="28"/>
      <c r="R19" s="28"/>
      <c r="S19" s="28"/>
      <c r="T19" s="28"/>
    </row>
    <row r="20" spans="1:20" ht="34.5" customHeight="1" x14ac:dyDescent="0.25">
      <c r="A20" s="169"/>
      <c r="B20" s="170"/>
      <c r="C20" s="170"/>
      <c r="D20" s="170"/>
      <c r="E20" s="170"/>
      <c r="F20" s="170"/>
      <c r="G20" s="170"/>
      <c r="H20" s="170"/>
      <c r="I20" s="170"/>
      <c r="J20" s="170"/>
      <c r="K20" s="170"/>
      <c r="L20" s="170"/>
      <c r="M20" s="170"/>
      <c r="N20" s="170"/>
      <c r="O20" s="171"/>
      <c r="Q20" s="28"/>
      <c r="R20" s="28"/>
      <c r="S20" s="28"/>
      <c r="T20" s="28"/>
    </row>
    <row r="21" spans="1:20" ht="20.100000000000001" customHeight="1" x14ac:dyDescent="0.25">
      <c r="A21" s="105" t="s">
        <v>112</v>
      </c>
      <c r="B21" s="166" t="s">
        <v>59</v>
      </c>
      <c r="C21" s="167"/>
      <c r="D21" s="167"/>
      <c r="E21" s="167"/>
      <c r="F21" s="167"/>
      <c r="G21" s="167"/>
      <c r="H21" s="167"/>
      <c r="I21" s="167"/>
      <c r="J21" s="167"/>
      <c r="K21" s="167"/>
      <c r="L21" s="167"/>
      <c r="M21" s="167"/>
      <c r="N21" s="167"/>
      <c r="O21" s="168"/>
    </row>
    <row r="22" spans="1:20" ht="37.5" customHeight="1" x14ac:dyDescent="0.25">
      <c r="A22" s="169"/>
      <c r="B22" s="170"/>
      <c r="C22" s="170"/>
      <c r="D22" s="170"/>
      <c r="E22" s="170"/>
      <c r="F22" s="170"/>
      <c r="G22" s="170"/>
      <c r="H22" s="170"/>
      <c r="I22" s="170"/>
      <c r="J22" s="170"/>
      <c r="K22" s="170"/>
      <c r="L22" s="170"/>
      <c r="M22" s="170"/>
      <c r="N22" s="170"/>
      <c r="O22" s="171"/>
    </row>
    <row r="23" spans="1:20" ht="20.100000000000001" customHeight="1" x14ac:dyDescent="0.25">
      <c r="A23" s="105" t="s">
        <v>113</v>
      </c>
      <c r="B23" s="166" t="s">
        <v>4</v>
      </c>
      <c r="C23" s="167"/>
      <c r="D23" s="167"/>
      <c r="E23" s="167"/>
      <c r="F23" s="167"/>
      <c r="G23" s="167"/>
      <c r="H23" s="167"/>
      <c r="I23" s="167"/>
      <c r="J23" s="167"/>
      <c r="K23" s="167"/>
      <c r="L23" s="167"/>
      <c r="M23" s="167"/>
      <c r="N23" s="167"/>
      <c r="O23" s="168"/>
      <c r="T23" s="33"/>
    </row>
    <row r="24" spans="1:20" ht="36.75" customHeight="1" x14ac:dyDescent="0.25">
      <c r="A24" s="172"/>
      <c r="B24" s="173"/>
      <c r="C24" s="173"/>
      <c r="D24" s="173"/>
      <c r="E24" s="173"/>
      <c r="F24" s="173"/>
      <c r="G24" s="173"/>
      <c r="H24" s="173"/>
      <c r="I24" s="173"/>
      <c r="J24" s="173"/>
      <c r="K24" s="173"/>
      <c r="L24" s="173"/>
      <c r="M24" s="173"/>
      <c r="N24" s="173"/>
      <c r="O24" s="174"/>
    </row>
    <row r="25" spans="1:20" ht="20.100000000000001" customHeight="1" x14ac:dyDescent="0.25">
      <c r="A25" s="105" t="s">
        <v>114</v>
      </c>
      <c r="B25" s="166" t="s">
        <v>86</v>
      </c>
      <c r="C25" s="167"/>
      <c r="D25" s="167"/>
      <c r="E25" s="167"/>
      <c r="F25" s="167"/>
      <c r="G25" s="167"/>
      <c r="H25" s="167"/>
      <c r="I25" s="167"/>
      <c r="J25" s="167"/>
      <c r="K25" s="167"/>
      <c r="L25" s="167"/>
      <c r="M25" s="167"/>
      <c r="N25" s="167"/>
      <c r="O25" s="168"/>
    </row>
    <row r="26" spans="1:20" ht="37.5" customHeight="1" x14ac:dyDescent="0.25">
      <c r="A26" s="169"/>
      <c r="B26" s="170"/>
      <c r="C26" s="170"/>
      <c r="D26" s="170"/>
      <c r="E26" s="170"/>
      <c r="F26" s="170"/>
      <c r="G26" s="170"/>
      <c r="H26" s="170"/>
      <c r="I26" s="170"/>
      <c r="J26" s="170"/>
      <c r="K26" s="170"/>
      <c r="L26" s="170"/>
      <c r="M26" s="170"/>
      <c r="N26" s="170"/>
      <c r="O26" s="171"/>
    </row>
    <row r="27" spans="1:20" ht="20.100000000000001" customHeight="1" x14ac:dyDescent="0.25">
      <c r="A27" s="105" t="s">
        <v>115</v>
      </c>
      <c r="B27" s="166" t="s">
        <v>5</v>
      </c>
      <c r="C27" s="167"/>
      <c r="D27" s="167"/>
      <c r="E27" s="167"/>
      <c r="F27" s="167"/>
      <c r="G27" s="167"/>
      <c r="H27" s="167"/>
      <c r="I27" s="167"/>
      <c r="J27" s="167"/>
      <c r="K27" s="167"/>
      <c r="L27" s="167"/>
      <c r="M27" s="167"/>
      <c r="N27" s="167"/>
      <c r="O27" s="168"/>
    </row>
    <row r="28" spans="1:20" ht="39" customHeight="1" x14ac:dyDescent="0.25">
      <c r="A28" s="169"/>
      <c r="B28" s="170"/>
      <c r="C28" s="170"/>
      <c r="D28" s="170"/>
      <c r="E28" s="170"/>
      <c r="F28" s="170"/>
      <c r="G28" s="170"/>
      <c r="H28" s="170"/>
      <c r="I28" s="170"/>
      <c r="J28" s="170"/>
      <c r="K28" s="170"/>
      <c r="L28" s="170"/>
      <c r="M28" s="170"/>
      <c r="N28" s="170"/>
      <c r="O28" s="171"/>
    </row>
    <row r="29" spans="1:20" ht="20.100000000000001" customHeight="1" x14ac:dyDescent="0.25">
      <c r="A29" s="104" t="s">
        <v>116</v>
      </c>
      <c r="B29" s="272" t="s">
        <v>60</v>
      </c>
      <c r="C29" s="273"/>
      <c r="D29" s="273"/>
      <c r="E29" s="273"/>
      <c r="F29" s="273"/>
      <c r="G29" s="273"/>
      <c r="H29" s="273"/>
      <c r="I29" s="273"/>
      <c r="J29" s="273"/>
      <c r="K29" s="273"/>
      <c r="L29" s="273"/>
      <c r="M29" s="273"/>
      <c r="N29" s="273"/>
      <c r="O29" s="274"/>
    </row>
    <row r="30" spans="1:20" ht="36.75" customHeight="1" x14ac:dyDescent="0.25">
      <c r="A30" s="169"/>
      <c r="B30" s="170"/>
      <c r="C30" s="170"/>
      <c r="D30" s="170"/>
      <c r="E30" s="170"/>
      <c r="F30" s="170"/>
      <c r="G30" s="170"/>
      <c r="H30" s="170"/>
      <c r="I30" s="170"/>
      <c r="J30" s="170"/>
      <c r="K30" s="170"/>
      <c r="L30" s="170"/>
      <c r="M30" s="170"/>
      <c r="N30" s="170"/>
      <c r="O30" s="171"/>
    </row>
    <row r="31" spans="1:20" ht="18" customHeight="1" x14ac:dyDescent="0.3">
      <c r="A31" s="105" t="s">
        <v>117</v>
      </c>
      <c r="B31" s="275" t="s">
        <v>6</v>
      </c>
      <c r="C31" s="275"/>
      <c r="D31" s="275"/>
      <c r="E31" s="275"/>
      <c r="F31" s="275"/>
      <c r="G31" s="275"/>
      <c r="H31" s="275"/>
      <c r="I31" s="275"/>
      <c r="J31" s="275"/>
      <c r="K31" s="275"/>
      <c r="L31" s="275"/>
      <c r="M31" s="275"/>
      <c r="N31" s="275"/>
      <c r="O31" s="276"/>
    </row>
    <row r="32" spans="1:20" ht="18" customHeight="1" x14ac:dyDescent="0.25">
      <c r="A32" s="153" t="s">
        <v>7</v>
      </c>
      <c r="B32" s="154"/>
      <c r="C32" s="154"/>
      <c r="D32" s="154"/>
      <c r="E32" s="154"/>
      <c r="F32" s="154"/>
      <c r="G32" s="154"/>
      <c r="H32" s="154"/>
      <c r="I32" s="154"/>
      <c r="J32" s="154"/>
      <c r="K32" s="154"/>
      <c r="L32" s="154"/>
      <c r="M32" s="154"/>
      <c r="N32" s="155"/>
      <c r="O32" s="102"/>
      <c r="Q32" s="25"/>
    </row>
    <row r="33" spans="1:25" ht="18" customHeight="1" x14ac:dyDescent="0.25">
      <c r="A33" s="153" t="s">
        <v>8</v>
      </c>
      <c r="B33" s="154"/>
      <c r="C33" s="154"/>
      <c r="D33" s="154"/>
      <c r="E33" s="154"/>
      <c r="F33" s="154"/>
      <c r="G33" s="154"/>
      <c r="H33" s="154"/>
      <c r="I33" s="154"/>
      <c r="J33" s="154"/>
      <c r="K33" s="154"/>
      <c r="L33" s="154"/>
      <c r="M33" s="154"/>
      <c r="N33" s="155"/>
      <c r="O33" s="102"/>
      <c r="Q33" s="212" t="str">
        <f>IF(AND(TRIM(O32)="",OR(TRIM(O33)="x",TRIM(O34)="x")),"",(IF(AND(TRIM(O32)="x",TRIM(O33)="",TRIM(O34)=""),"", "Pasirinkite &lt;Verslo subjekto tipą&gt;: SAVARANKIŠKA arba PARTNERINĖ (ir,arba) SUSIJUSI")))</f>
        <v>Pasirinkite &lt;Verslo subjekto tipą&gt;: SAVARANKIŠKA arba PARTNERINĖ (ir,arba) SUSIJUSI</v>
      </c>
      <c r="R33" s="213"/>
      <c r="S33" s="213"/>
      <c r="T33" s="213"/>
      <c r="U33" s="213"/>
      <c r="V33" s="213"/>
    </row>
    <row r="34" spans="1:25" ht="18" customHeight="1" x14ac:dyDescent="0.25">
      <c r="A34" s="153" t="s">
        <v>9</v>
      </c>
      <c r="B34" s="154"/>
      <c r="C34" s="154"/>
      <c r="D34" s="154"/>
      <c r="E34" s="154"/>
      <c r="F34" s="154"/>
      <c r="G34" s="154"/>
      <c r="H34" s="154"/>
      <c r="I34" s="154"/>
      <c r="J34" s="154"/>
      <c r="K34" s="154"/>
      <c r="L34" s="154"/>
      <c r="M34" s="154"/>
      <c r="N34" s="155"/>
      <c r="O34" s="102"/>
      <c r="Q34" s="213"/>
      <c r="R34" s="213"/>
      <c r="S34" s="213"/>
      <c r="T34" s="213"/>
      <c r="U34" s="213"/>
      <c r="V34" s="213"/>
    </row>
    <row r="35" spans="1:25" ht="142.19999999999999" customHeight="1" x14ac:dyDescent="0.25">
      <c r="A35" s="221" t="s">
        <v>118</v>
      </c>
      <c r="B35" s="224" t="s">
        <v>129</v>
      </c>
      <c r="C35" s="225"/>
      <c r="D35" s="225"/>
      <c r="E35" s="225"/>
      <c r="F35" s="226"/>
      <c r="G35" s="230" t="s">
        <v>103</v>
      </c>
      <c r="H35" s="231"/>
      <c r="I35" s="232"/>
      <c r="J35" s="230" t="s">
        <v>104</v>
      </c>
      <c r="K35" s="231"/>
      <c r="L35" s="231"/>
      <c r="M35" s="232"/>
      <c r="N35" s="230" t="s">
        <v>105</v>
      </c>
      <c r="O35" s="248"/>
      <c r="Q35" s="223" t="s">
        <v>73</v>
      </c>
      <c r="R35" s="223"/>
      <c r="S35" s="223"/>
      <c r="T35" s="223"/>
      <c r="U35" s="223"/>
      <c r="V35" s="223"/>
    </row>
    <row r="36" spans="1:25" s="46" customFormat="1" ht="36.6" customHeight="1" x14ac:dyDescent="0.25">
      <c r="A36" s="222"/>
      <c r="B36" s="227"/>
      <c r="C36" s="228"/>
      <c r="D36" s="228"/>
      <c r="E36" s="228"/>
      <c r="F36" s="229"/>
      <c r="G36" s="249"/>
      <c r="H36" s="250"/>
      <c r="I36" s="251"/>
      <c r="J36" s="252"/>
      <c r="K36" s="253"/>
      <c r="L36" s="253"/>
      <c r="M36" s="254"/>
      <c r="N36" s="255"/>
      <c r="O36" s="256"/>
      <c r="Q36" s="223" t="s">
        <v>106</v>
      </c>
      <c r="R36" s="223"/>
      <c r="S36" s="223"/>
      <c r="T36" s="223"/>
      <c r="U36" s="223"/>
      <c r="V36" s="223"/>
      <c r="W36" s="223"/>
      <c r="X36" s="223"/>
      <c r="Y36" s="223"/>
    </row>
    <row r="37" spans="1:25" ht="18" customHeight="1" x14ac:dyDescent="0.25">
      <c r="A37" s="105" t="s">
        <v>119</v>
      </c>
      <c r="B37" s="166" t="s">
        <v>10</v>
      </c>
      <c r="C37" s="167"/>
      <c r="D37" s="167"/>
      <c r="E37" s="167"/>
      <c r="F37" s="167"/>
      <c r="G37" s="167"/>
      <c r="H37" s="167"/>
      <c r="I37" s="167"/>
      <c r="J37" s="167"/>
      <c r="K37" s="167"/>
      <c r="L37" s="167"/>
      <c r="M37" s="167"/>
      <c r="N37" s="167"/>
      <c r="O37" s="168"/>
      <c r="Q37" s="47"/>
      <c r="R37" s="47"/>
      <c r="S37" s="47"/>
      <c r="T37" s="47"/>
      <c r="U37" s="47"/>
      <c r="V37" s="47"/>
      <c r="W37" s="47"/>
    </row>
    <row r="38" spans="1:25" ht="83.25" customHeight="1" x14ac:dyDescent="0.25">
      <c r="A38" s="277"/>
      <c r="B38" s="277"/>
      <c r="C38" s="277"/>
      <c r="D38" s="277"/>
      <c r="E38" s="277"/>
      <c r="F38" s="277"/>
      <c r="G38" s="277"/>
      <c r="H38" s="187" t="s">
        <v>130</v>
      </c>
      <c r="I38" s="188"/>
      <c r="J38" s="189"/>
      <c r="K38" s="187" t="s">
        <v>121</v>
      </c>
      <c r="L38" s="188"/>
      <c r="M38" s="189"/>
      <c r="N38" s="188" t="s">
        <v>122</v>
      </c>
      <c r="O38" s="189"/>
    </row>
    <row r="39" spans="1:25" ht="41.1" customHeight="1" x14ac:dyDescent="0.25">
      <c r="A39" s="233" t="s">
        <v>53</v>
      </c>
      <c r="B39" s="234"/>
      <c r="C39" s="239" t="s">
        <v>52</v>
      </c>
      <c r="D39" s="240"/>
      <c r="E39" s="240"/>
      <c r="F39" s="241"/>
      <c r="G39" s="74" t="str">
        <f>'1F'!G$36&amp;""</f>
        <v/>
      </c>
      <c r="H39" s="184"/>
      <c r="I39" s="185"/>
      <c r="J39" s="186"/>
      <c r="K39" s="184"/>
      <c r="L39" s="185"/>
      <c r="M39" s="186"/>
      <c r="N39" s="185"/>
      <c r="O39" s="186"/>
    </row>
    <row r="40" spans="1:25" s="67" customFormat="1" ht="41.1" customHeight="1" x14ac:dyDescent="0.25">
      <c r="A40" s="235"/>
      <c r="B40" s="236"/>
      <c r="C40" s="242"/>
      <c r="D40" s="243"/>
      <c r="E40" s="243"/>
      <c r="F40" s="244"/>
      <c r="G40" s="74" t="str">
        <f>'1F'!J$36&amp;""</f>
        <v/>
      </c>
      <c r="H40" s="184"/>
      <c r="I40" s="185"/>
      <c r="J40" s="186"/>
      <c r="K40" s="184"/>
      <c r="L40" s="185"/>
      <c r="M40" s="186"/>
      <c r="N40" s="185"/>
      <c r="O40" s="186"/>
    </row>
    <row r="41" spans="1:25" s="67" customFormat="1" ht="41.1" customHeight="1" x14ac:dyDescent="0.25">
      <c r="A41" s="237"/>
      <c r="B41" s="238"/>
      <c r="C41" s="245"/>
      <c r="D41" s="246"/>
      <c r="E41" s="246"/>
      <c r="F41" s="247"/>
      <c r="G41" s="74" t="str">
        <f>'1F'!N$36&amp;""</f>
        <v/>
      </c>
      <c r="H41" s="184"/>
      <c r="I41" s="185"/>
      <c r="J41" s="186"/>
      <c r="K41" s="184"/>
      <c r="L41" s="185"/>
      <c r="M41" s="186"/>
      <c r="N41" s="185"/>
      <c r="O41" s="186"/>
    </row>
    <row r="42" spans="1:25" s="67" customFormat="1" ht="41.1" customHeight="1" x14ac:dyDescent="0.25">
      <c r="A42" s="233" t="s">
        <v>54</v>
      </c>
      <c r="B42" s="234"/>
      <c r="C42" s="239" t="s">
        <v>176</v>
      </c>
      <c r="D42" s="240"/>
      <c r="E42" s="240"/>
      <c r="F42" s="241"/>
      <c r="G42" s="74" t="str">
        <f>'1F'!G$36&amp;""</f>
        <v/>
      </c>
      <c r="H42" s="160">
        <f>'1S'!A$27</f>
        <v>0</v>
      </c>
      <c r="I42" s="161"/>
      <c r="J42" s="162"/>
      <c r="K42" s="160">
        <f>'1S'!G$27</f>
        <v>0</v>
      </c>
      <c r="L42" s="161"/>
      <c r="M42" s="161"/>
      <c r="N42" s="160">
        <f>'1S'!I$27</f>
        <v>0</v>
      </c>
      <c r="O42" s="162"/>
    </row>
    <row r="43" spans="1:25" s="67" customFormat="1" ht="41.1" customHeight="1" x14ac:dyDescent="0.25">
      <c r="A43" s="235"/>
      <c r="B43" s="236"/>
      <c r="C43" s="242"/>
      <c r="D43" s="243"/>
      <c r="E43" s="243"/>
      <c r="F43" s="244"/>
      <c r="G43" s="74" t="str">
        <f>'1F'!J$36&amp;""</f>
        <v/>
      </c>
      <c r="H43" s="160">
        <f>'1S'!A$30</f>
        <v>0</v>
      </c>
      <c r="I43" s="161"/>
      <c r="J43" s="161"/>
      <c r="K43" s="160">
        <f>'1S'!G$30</f>
        <v>0</v>
      </c>
      <c r="L43" s="161"/>
      <c r="M43" s="162"/>
      <c r="N43" s="161">
        <f>'1S'!I$30</f>
        <v>0</v>
      </c>
      <c r="O43" s="162"/>
    </row>
    <row r="44" spans="1:25" s="67" customFormat="1" ht="58.5" customHeight="1" x14ac:dyDescent="0.25">
      <c r="A44" s="237"/>
      <c r="B44" s="238"/>
      <c r="C44" s="245"/>
      <c r="D44" s="246"/>
      <c r="E44" s="246"/>
      <c r="F44" s="247"/>
      <c r="G44" s="74" t="str">
        <f>'1F'!N$36&amp;""</f>
        <v/>
      </c>
      <c r="H44" s="160">
        <f>'1S'!A$33</f>
        <v>0</v>
      </c>
      <c r="I44" s="161"/>
      <c r="J44" s="162"/>
      <c r="K44" s="160">
        <f>'1S'!G$33</f>
        <v>0</v>
      </c>
      <c r="L44" s="161"/>
      <c r="M44" s="162"/>
      <c r="N44" s="161">
        <f>'1S'!I$33</f>
        <v>0</v>
      </c>
      <c r="O44" s="162"/>
    </row>
    <row r="45" spans="1:25" s="67" customFormat="1" ht="41.1" customHeight="1" x14ac:dyDescent="0.25">
      <c r="A45" s="233" t="s">
        <v>139</v>
      </c>
      <c r="B45" s="234"/>
      <c r="C45" s="239" t="s">
        <v>177</v>
      </c>
      <c r="D45" s="240"/>
      <c r="E45" s="240"/>
      <c r="F45" s="241"/>
      <c r="G45" s="74" t="str">
        <f>'1F'!G$36&amp;""</f>
        <v/>
      </c>
      <c r="H45" s="160">
        <f>'1P'!G$81</f>
        <v>0</v>
      </c>
      <c r="I45" s="161"/>
      <c r="J45" s="162"/>
      <c r="K45" s="160">
        <f>'1P'!H$81</f>
        <v>0</v>
      </c>
      <c r="L45" s="161"/>
      <c r="M45" s="161"/>
      <c r="N45" s="160">
        <f>'1P'!I$81</f>
        <v>0</v>
      </c>
      <c r="O45" s="162"/>
    </row>
    <row r="46" spans="1:25" s="67" customFormat="1" ht="41.1" customHeight="1" x14ac:dyDescent="0.25">
      <c r="A46" s="235"/>
      <c r="B46" s="236"/>
      <c r="C46" s="242"/>
      <c r="D46" s="243"/>
      <c r="E46" s="243"/>
      <c r="F46" s="244"/>
      <c r="G46" s="74" t="str">
        <f>'1F'!J$36&amp;""</f>
        <v/>
      </c>
      <c r="H46" s="160">
        <f>'1P'!G$82</f>
        <v>0</v>
      </c>
      <c r="I46" s="161"/>
      <c r="J46" s="162"/>
      <c r="K46" s="160">
        <f>'1P'!H$82</f>
        <v>0</v>
      </c>
      <c r="L46" s="161"/>
      <c r="M46" s="162"/>
      <c r="N46" s="161">
        <f>'1P'!I$82</f>
        <v>0</v>
      </c>
      <c r="O46" s="162"/>
    </row>
    <row r="47" spans="1:25" s="67" customFormat="1" ht="41.1" customHeight="1" x14ac:dyDescent="0.25">
      <c r="A47" s="237"/>
      <c r="B47" s="238"/>
      <c r="C47" s="245"/>
      <c r="D47" s="246"/>
      <c r="E47" s="246"/>
      <c r="F47" s="247"/>
      <c r="G47" s="74" t="str">
        <f>'1F'!N$36&amp;""</f>
        <v/>
      </c>
      <c r="H47" s="160">
        <f>'1P'!G$83</f>
        <v>0</v>
      </c>
      <c r="I47" s="161"/>
      <c r="J47" s="162"/>
      <c r="K47" s="161">
        <f>'1P'!H$83</f>
        <v>0</v>
      </c>
      <c r="L47" s="161"/>
      <c r="M47" s="161"/>
      <c r="N47" s="160">
        <f>'1P'!I$83</f>
        <v>0</v>
      </c>
      <c r="O47" s="162"/>
    </row>
    <row r="48" spans="1:25" s="67" customFormat="1" ht="43.5" customHeight="1" x14ac:dyDescent="0.25">
      <c r="A48" s="233" t="s">
        <v>128</v>
      </c>
      <c r="B48" s="234"/>
      <c r="C48" s="239" t="s">
        <v>178</v>
      </c>
      <c r="D48" s="240"/>
      <c r="E48" s="240"/>
      <c r="F48" s="241"/>
      <c r="G48" s="74" t="str">
        <f>'1F'!G$36&amp;""</f>
        <v/>
      </c>
      <c r="H48" s="160">
        <f>'1S'!F$159</f>
        <v>0</v>
      </c>
      <c r="I48" s="161"/>
      <c r="J48" s="162"/>
      <c r="K48" s="160">
        <f>'1S'!H$159</f>
        <v>0</v>
      </c>
      <c r="L48" s="161"/>
      <c r="M48" s="162"/>
      <c r="N48" s="161">
        <f>'1S'!J$159</f>
        <v>0</v>
      </c>
      <c r="O48" s="162"/>
    </row>
    <row r="49" spans="1:23" s="67" customFormat="1" ht="41.1" customHeight="1" x14ac:dyDescent="0.25">
      <c r="A49" s="235"/>
      <c r="B49" s="236"/>
      <c r="C49" s="242"/>
      <c r="D49" s="243"/>
      <c r="E49" s="243"/>
      <c r="F49" s="244"/>
      <c r="G49" s="74" t="str">
        <f>'1F'!J$36&amp;""</f>
        <v/>
      </c>
      <c r="H49" s="160">
        <f>'1S'!F$160</f>
        <v>0</v>
      </c>
      <c r="I49" s="161"/>
      <c r="J49" s="162"/>
      <c r="K49" s="160">
        <f>'1S'!H$160</f>
        <v>0</v>
      </c>
      <c r="L49" s="161"/>
      <c r="M49" s="162"/>
      <c r="N49" s="161">
        <f>'1S'!J$160</f>
        <v>0</v>
      </c>
      <c r="O49" s="162"/>
    </row>
    <row r="50" spans="1:23" s="67" customFormat="1" ht="37.5" customHeight="1" x14ac:dyDescent="0.25">
      <c r="A50" s="237"/>
      <c r="B50" s="238"/>
      <c r="C50" s="245"/>
      <c r="D50" s="246"/>
      <c r="E50" s="246"/>
      <c r="F50" s="247"/>
      <c r="G50" s="74" t="str">
        <f>'1F'!N$36&amp;""</f>
        <v/>
      </c>
      <c r="H50" s="160">
        <f>'1S'!F$161</f>
        <v>0</v>
      </c>
      <c r="I50" s="161"/>
      <c r="J50" s="162"/>
      <c r="K50" s="160">
        <f>'1S'!H$161</f>
        <v>0</v>
      </c>
      <c r="L50" s="161"/>
      <c r="M50" s="162"/>
      <c r="N50" s="161">
        <f>'1S'!J$161</f>
        <v>0</v>
      </c>
      <c r="O50" s="162"/>
    </row>
    <row r="51" spans="1:23" ht="18.75" customHeight="1" x14ac:dyDescent="0.25">
      <c r="A51" s="175" t="s">
        <v>61</v>
      </c>
      <c r="B51" s="176"/>
      <c r="C51" s="176"/>
      <c r="D51" s="176"/>
      <c r="E51" s="176"/>
      <c r="F51" s="177"/>
      <c r="G51" s="74" t="str">
        <f>'1F'!G$36&amp;""</f>
        <v/>
      </c>
      <c r="H51" s="163">
        <f>H39+H42+H45+H48</f>
        <v>0</v>
      </c>
      <c r="I51" s="164"/>
      <c r="J51" s="165"/>
      <c r="K51" s="163">
        <f>K39+K42+K45+K48</f>
        <v>0</v>
      </c>
      <c r="L51" s="164"/>
      <c r="M51" s="165"/>
      <c r="N51" s="164">
        <f>N39+N42+N45+N48</f>
        <v>0</v>
      </c>
      <c r="O51" s="165"/>
      <c r="V51" s="118" t="s">
        <v>71</v>
      </c>
    </row>
    <row r="52" spans="1:23" s="67" customFormat="1" ht="18.75" customHeight="1" x14ac:dyDescent="0.25">
      <c r="A52" s="178"/>
      <c r="B52" s="179"/>
      <c r="C52" s="179"/>
      <c r="D52" s="179"/>
      <c r="E52" s="179"/>
      <c r="F52" s="180"/>
      <c r="G52" s="74" t="str">
        <f>'1F'!J$36&amp;""</f>
        <v/>
      </c>
      <c r="H52" s="163">
        <f>H40+H43+H46+H49</f>
        <v>0</v>
      </c>
      <c r="I52" s="164"/>
      <c r="J52" s="165"/>
      <c r="K52" s="163">
        <f>K40+K43+K46+K49</f>
        <v>0</v>
      </c>
      <c r="L52" s="164"/>
      <c r="M52" s="165"/>
      <c r="N52" s="164">
        <f>N40+N43+N46+N49</f>
        <v>0</v>
      </c>
      <c r="O52" s="165"/>
      <c r="P52" s="73"/>
      <c r="Q52" s="73"/>
      <c r="R52" s="72"/>
      <c r="V52" s="118" t="s">
        <v>72</v>
      </c>
    </row>
    <row r="53" spans="1:23" s="67" customFormat="1" ht="18.75" customHeight="1" x14ac:dyDescent="0.25">
      <c r="A53" s="181"/>
      <c r="B53" s="182"/>
      <c r="C53" s="182"/>
      <c r="D53" s="182"/>
      <c r="E53" s="182"/>
      <c r="F53" s="183"/>
      <c r="G53" s="74" t="str">
        <f>'1F'!N$36&amp;""</f>
        <v/>
      </c>
      <c r="H53" s="163">
        <f>H41+H44+H47+H50</f>
        <v>0</v>
      </c>
      <c r="I53" s="164"/>
      <c r="J53" s="165"/>
      <c r="K53" s="163">
        <f>K41+K44+K47+K50</f>
        <v>0</v>
      </c>
      <c r="L53" s="164"/>
      <c r="M53" s="165"/>
      <c r="N53" s="164">
        <f>N41+N44+N47+N50</f>
        <v>0</v>
      </c>
      <c r="O53" s="165"/>
      <c r="P53" s="73"/>
      <c r="Q53" s="73"/>
      <c r="R53" s="72"/>
    </row>
    <row r="54" spans="1:23" ht="17.25" customHeight="1" x14ac:dyDescent="0.25">
      <c r="A54" s="96" t="s">
        <v>21</v>
      </c>
      <c r="B54" s="205" t="s">
        <v>11</v>
      </c>
      <c r="C54" s="199"/>
      <c r="D54" s="199"/>
      <c r="E54" s="199"/>
      <c r="F54" s="199"/>
      <c r="G54" s="199"/>
      <c r="H54" s="199"/>
      <c r="I54" s="199"/>
      <c r="J54" s="199"/>
      <c r="K54" s="199"/>
      <c r="L54" s="199"/>
      <c r="M54" s="199"/>
      <c r="N54" s="199"/>
      <c r="O54" s="217"/>
    </row>
    <row r="55" spans="1:23" ht="19.5" customHeight="1" x14ac:dyDescent="0.25">
      <c r="A55" s="278" t="s">
        <v>90</v>
      </c>
      <c r="B55" s="279"/>
      <c r="C55" s="279"/>
      <c r="D55" s="279"/>
      <c r="E55" s="214" t="str">
        <f>'1F'!G$36&amp;""</f>
        <v/>
      </c>
      <c r="F55" s="215"/>
      <c r="G55" s="216"/>
      <c r="H55" s="218" t="str">
        <f>'1F'!J$36&amp;""</f>
        <v/>
      </c>
      <c r="I55" s="218"/>
      <c r="J55" s="219"/>
      <c r="K55" s="219"/>
      <c r="L55" s="214" t="str">
        <f>'1F'!N$36&amp;""</f>
        <v/>
      </c>
      <c r="M55" s="220"/>
      <c r="N55" s="215"/>
      <c r="O55" s="216"/>
      <c r="P55" s="42"/>
      <c r="Q55" s="257"/>
      <c r="R55" s="258"/>
      <c r="S55" s="258"/>
      <c r="T55" s="258"/>
      <c r="U55" s="258"/>
      <c r="V55" s="258"/>
      <c r="W55" s="258"/>
    </row>
    <row r="56" spans="1:23" ht="17.25" customHeight="1" x14ac:dyDescent="0.25">
      <c r="A56" s="153" t="s">
        <v>12</v>
      </c>
      <c r="B56" s="199"/>
      <c r="C56" s="199"/>
      <c r="D56" s="200"/>
      <c r="E56" s="88" t="str">
        <f>IF(LEN(TRIM(G$36))&gt;0,IF(H51&lt;10*AND(OR(K51&lt;=2000000,N51&lt;=2000000)),$V$51,$V$52),$V$52)</f>
        <v xml:space="preserve"> </v>
      </c>
      <c r="F56" s="280"/>
      <c r="G56" s="281"/>
      <c r="H56" s="88" t="str">
        <f>IF(LEN(TRIM(J$36))&gt;0,IF(H52&lt;10*AND(OR(K52&lt;=2000000,N52&lt;=2000000)),$V$51,$V$52),$V52)</f>
        <v xml:space="preserve"> </v>
      </c>
      <c r="I56" s="190"/>
      <c r="J56" s="190"/>
      <c r="K56" s="191"/>
      <c r="L56" s="120" t="str">
        <f>IF(LEN(TRIM(N$36))&gt;0,IF(H53&lt;10*AND(OR(K53&lt;=2000000,N53&lt;=2000000)),$V$51,$V$52),$V$52)</f>
        <v xml:space="preserve"> </v>
      </c>
      <c r="M56" s="194"/>
      <c r="N56" s="194"/>
      <c r="O56" s="195"/>
      <c r="Q56" s="29" t="str">
        <f>IF(LEN(TRIM(E56)&amp;TRIM(E57)&amp;TRIM(E58)&amp;TRIM(E59))&gt;1,"Pažymėkite tik 1 Verslo subjekto dydžio reikšmę, įvertinus metų duomenis","")</f>
        <v/>
      </c>
      <c r="R56" s="31"/>
      <c r="S56" s="31"/>
      <c r="T56" s="43"/>
      <c r="U56" s="31"/>
      <c r="V56" s="31"/>
    </row>
    <row r="57" spans="1:23" ht="17.25" customHeight="1" x14ac:dyDescent="0.25">
      <c r="A57" s="153" t="s">
        <v>13</v>
      </c>
      <c r="B57" s="199"/>
      <c r="C57" s="199"/>
      <c r="D57" s="199"/>
      <c r="E57" s="88" t="str">
        <f>IF(LEN(TRIM(G$36))&gt;0,IF((H51&lt;50)*AND(OR(K51&lt;=10000000,N51&lt;=10000000))*AND(LEN(TRIM(E$56))=0),$V$51,$V$52),$V$52)</f>
        <v xml:space="preserve"> </v>
      </c>
      <c r="F57" s="280"/>
      <c r="G57" s="281"/>
      <c r="H57" s="88" t="str">
        <f>IF(LEN(TRIM(J$36))&gt;0,IF((H52&lt;50)*AND(OR(K52&lt;=10000000,N52&lt;=10000000))*AND(LEN(TRIM(H$56))=0),$V$51,$V$52),$V$52)</f>
        <v xml:space="preserve"> </v>
      </c>
      <c r="I57" s="192"/>
      <c r="J57" s="192"/>
      <c r="K57" s="193"/>
      <c r="L57" s="88" t="str">
        <f>IF(LEN(TRIM(N$36))&gt;0,IF((H53&lt;50)*AND(OR(K53&lt;=10000000,N53&lt;=10000000))*AND(LEN(TRIM(L$56))=0),$V$51,$V$52),$V$52)</f>
        <v xml:space="preserve"> </v>
      </c>
      <c r="M57" s="194"/>
      <c r="N57" s="194"/>
      <c r="O57" s="195"/>
      <c r="Q57" s="31"/>
      <c r="R57" s="31"/>
      <c r="S57" s="31"/>
      <c r="T57" s="43"/>
      <c r="U57" s="31"/>
      <c r="V57" s="31"/>
    </row>
    <row r="58" spans="1:23" ht="17.25" customHeight="1" x14ac:dyDescent="0.25">
      <c r="A58" s="153" t="s">
        <v>14</v>
      </c>
      <c r="B58" s="199"/>
      <c r="C58" s="199"/>
      <c r="D58" s="199"/>
      <c r="E58" s="88" t="str">
        <f>IF(LEN(TRIM(G$36))&gt;0,IF((H51&lt;250)*AND(OR(K51&lt;=50000000,N51&lt;=43000000)*AND(LEN(TRIM(E$56))=0)*AND(LEN(TRIM(E$57))=0)),$V$51,$V$52),$V$52)</f>
        <v xml:space="preserve"> </v>
      </c>
      <c r="F58" s="280"/>
      <c r="G58" s="281"/>
      <c r="H58" s="88" t="str">
        <f>IF(LEN(TRIM(J$36))&gt;0,IF((H52&lt;250)*AND(OR(K52&lt;=50000000,N52&lt;=43000000)*AND(LEN(TRIM(H$56))=0)*AND(LEN(TRIM(H$57))=0)),$V$51,$V$52),$V$52)</f>
        <v xml:space="preserve"> </v>
      </c>
      <c r="I58" s="192"/>
      <c r="J58" s="192"/>
      <c r="K58" s="193"/>
      <c r="L58" s="88" t="str">
        <f>IF(LEN(TRIM(N$36))&gt;0,IF((H53&lt;250)*AND(OR(K53&lt;=50000000,N53&lt;=43000000)*AND(LEN(TRIM(L$56))=0)*AND(LEN(TRIM(L$57))=0)),$V$51,$V$52),$V$52)</f>
        <v xml:space="preserve"> </v>
      </c>
      <c r="M58" s="194"/>
      <c r="N58" s="194"/>
      <c r="O58" s="195"/>
      <c r="Q58" s="32"/>
      <c r="R58" s="31"/>
      <c r="S58" s="31"/>
      <c r="T58" s="43"/>
      <c r="U58" s="31"/>
      <c r="V58" s="31"/>
    </row>
    <row r="59" spans="1:23" ht="17.25" customHeight="1" x14ac:dyDescent="0.25">
      <c r="A59" s="196" t="s">
        <v>15</v>
      </c>
      <c r="B59" s="283"/>
      <c r="C59" s="283"/>
      <c r="D59" s="283"/>
      <c r="E59" s="119" t="str">
        <f>IF(LEN(TRIM(G$36))&gt;0, IF(OR(H$51&gt;=250,AND(K$51&gt;50000000,N$51&gt;43000000)),$V$51,$V$52), $V$52)</f>
        <v xml:space="preserve"> </v>
      </c>
      <c r="F59" s="280"/>
      <c r="G59" s="282"/>
      <c r="H59" s="119" t="str">
        <f>IF(LEN(TRIM(J$36))&gt;0, IF(OR(H$52&gt;=250,AND(K$52&gt;50000000,N$52&gt;43000000)),$V$51,$V$52), $V$52)</f>
        <v xml:space="preserve"> </v>
      </c>
      <c r="I59" s="192"/>
      <c r="J59" s="192"/>
      <c r="K59" s="193"/>
      <c r="L59" s="119" t="str">
        <f>IF(LEN(TRIM(N$36))&gt;0, IF(OR(H$53&gt;=250,AND(K$53&gt;50000000,N$53&gt;43000000)),$V$51,$V$52), $V$52)</f>
        <v xml:space="preserve"> </v>
      </c>
      <c r="M59" s="194"/>
      <c r="N59" s="194"/>
      <c r="O59" s="195"/>
      <c r="Q59" s="31"/>
      <c r="R59" s="31"/>
      <c r="S59" s="31"/>
      <c r="T59" s="31"/>
      <c r="U59" s="31"/>
      <c r="V59" s="31"/>
    </row>
    <row r="60" spans="1:23" ht="17.25" customHeight="1" x14ac:dyDescent="0.25">
      <c r="A60" s="105" t="s">
        <v>74</v>
      </c>
      <c r="B60" s="166" t="s">
        <v>16</v>
      </c>
      <c r="C60" s="167"/>
      <c r="D60" s="167"/>
      <c r="E60" s="167"/>
      <c r="F60" s="167"/>
      <c r="G60" s="167"/>
      <c r="H60" s="167"/>
      <c r="I60" s="167"/>
      <c r="J60" s="167"/>
      <c r="K60" s="167"/>
      <c r="L60" s="167"/>
      <c r="M60" s="167"/>
      <c r="N60" s="167"/>
      <c r="O60" s="168"/>
      <c r="Q60" s="31"/>
      <c r="R60" s="31"/>
      <c r="S60" s="31"/>
      <c r="T60" s="31"/>
      <c r="U60" s="31"/>
      <c r="V60" s="31"/>
    </row>
    <row r="61" spans="1:23" ht="18" customHeight="1" x14ac:dyDescent="0.25">
      <c r="A61" s="269"/>
      <c r="B61" s="270"/>
      <c r="C61" s="270"/>
      <c r="D61" s="270"/>
      <c r="E61" s="270"/>
      <c r="F61" s="270"/>
      <c r="G61" s="270"/>
      <c r="H61" s="270"/>
      <c r="I61" s="270"/>
      <c r="J61" s="270"/>
      <c r="K61" s="270"/>
      <c r="L61" s="270"/>
      <c r="M61" s="270"/>
      <c r="N61" s="270"/>
      <c r="O61" s="271"/>
    </row>
    <row r="62" spans="1:23" ht="15.75" customHeight="1" x14ac:dyDescent="0.25">
      <c r="A62" s="196" t="s">
        <v>142</v>
      </c>
      <c r="B62" s="197"/>
      <c r="C62" s="197"/>
      <c r="D62" s="197"/>
      <c r="E62" s="197"/>
      <c r="F62" s="197"/>
      <c r="G62" s="197"/>
      <c r="H62" s="197"/>
      <c r="I62" s="197"/>
      <c r="J62" s="197"/>
      <c r="K62" s="197"/>
      <c r="L62" s="197"/>
      <c r="M62" s="197"/>
      <c r="N62" s="197"/>
      <c r="O62" s="198"/>
    </row>
    <row r="63" spans="1:23" ht="17.25" customHeight="1" x14ac:dyDescent="0.25">
      <c r="A63" s="201" t="s">
        <v>62</v>
      </c>
      <c r="B63" s="202"/>
      <c r="C63" s="170"/>
      <c r="D63" s="203"/>
      <c r="E63" s="203"/>
      <c r="F63" s="203"/>
      <c r="G63" s="203"/>
      <c r="H63" s="203"/>
      <c r="I63" s="203"/>
      <c r="J63" s="203"/>
      <c r="K63" s="203"/>
      <c r="L63" s="203"/>
      <c r="M63" s="203"/>
      <c r="N63" s="203"/>
      <c r="O63" s="204"/>
    </row>
    <row r="64" spans="1:23" ht="17.25" customHeight="1" x14ac:dyDescent="0.25">
      <c r="A64" s="207"/>
      <c r="B64" s="208"/>
      <c r="C64" s="208"/>
      <c r="D64" s="208"/>
      <c r="E64" s="208"/>
      <c r="F64" s="208"/>
      <c r="G64" s="208"/>
      <c r="H64" s="208"/>
      <c r="I64" s="208"/>
      <c r="J64" s="208"/>
      <c r="K64" s="208"/>
      <c r="L64" s="208"/>
      <c r="M64" s="208"/>
      <c r="N64" s="208"/>
      <c r="O64" s="209"/>
    </row>
    <row r="65" spans="1:17" ht="18" customHeight="1" x14ac:dyDescent="0.25">
      <c r="A65" s="105" t="s">
        <v>75</v>
      </c>
      <c r="B65" s="166" t="s">
        <v>17</v>
      </c>
      <c r="C65" s="205"/>
      <c r="D65" s="205"/>
      <c r="E65" s="205"/>
      <c r="F65" s="205"/>
      <c r="G65" s="205"/>
      <c r="H65" s="205"/>
      <c r="I65" s="205"/>
      <c r="J65" s="205"/>
      <c r="K65" s="205"/>
      <c r="L65" s="205"/>
      <c r="M65" s="205"/>
      <c r="N65" s="205"/>
      <c r="O65" s="206"/>
    </row>
    <row r="66" spans="1:17" ht="18" customHeight="1" x14ac:dyDescent="0.25">
      <c r="A66" s="103"/>
      <c r="B66" s="153" t="s">
        <v>18</v>
      </c>
      <c r="C66" s="154"/>
      <c r="D66" s="154"/>
      <c r="E66" s="154"/>
      <c r="F66" s="154"/>
      <c r="G66" s="154"/>
      <c r="H66" s="154"/>
      <c r="I66" s="154"/>
      <c r="J66" s="154"/>
      <c r="K66" s="154"/>
      <c r="L66" s="154"/>
      <c r="M66" s="154"/>
      <c r="N66" s="154"/>
      <c r="O66" s="155"/>
    </row>
    <row r="67" spans="1:17" ht="24.75" customHeight="1" x14ac:dyDescent="0.25">
      <c r="A67" s="210"/>
      <c r="B67" s="156" t="s">
        <v>170</v>
      </c>
      <c r="C67" s="157"/>
      <c r="D67" s="157"/>
      <c r="E67" s="157"/>
      <c r="F67" s="157"/>
      <c r="G67" s="157"/>
      <c r="H67" s="157"/>
      <c r="I67" s="157"/>
      <c r="J67" s="157"/>
      <c r="K67" s="157"/>
      <c r="L67" s="157"/>
      <c r="M67" s="157"/>
      <c r="N67" s="158"/>
      <c r="O67" s="83"/>
      <c r="Q67" s="24"/>
    </row>
    <row r="68" spans="1:17" ht="24.75" customHeight="1" x14ac:dyDescent="0.25">
      <c r="A68" s="210"/>
      <c r="B68" s="153" t="s">
        <v>171</v>
      </c>
      <c r="C68" s="154"/>
      <c r="D68" s="154"/>
      <c r="E68" s="154"/>
      <c r="F68" s="154"/>
      <c r="G68" s="154"/>
      <c r="H68" s="154"/>
      <c r="I68" s="154"/>
      <c r="J68" s="154"/>
      <c r="K68" s="154"/>
      <c r="L68" s="154"/>
      <c r="M68" s="154"/>
      <c r="N68" s="155"/>
      <c r="O68" s="83"/>
    </row>
    <row r="69" spans="1:17" ht="24.75" customHeight="1" x14ac:dyDescent="0.25">
      <c r="A69" s="210"/>
      <c r="B69" s="153" t="s">
        <v>172</v>
      </c>
      <c r="C69" s="154"/>
      <c r="D69" s="154"/>
      <c r="E69" s="154"/>
      <c r="F69" s="154"/>
      <c r="G69" s="154"/>
      <c r="H69" s="154"/>
      <c r="I69" s="154"/>
      <c r="J69" s="154"/>
      <c r="K69" s="154"/>
      <c r="L69" s="154"/>
      <c r="M69" s="154"/>
      <c r="N69" s="155"/>
      <c r="O69" s="83"/>
    </row>
    <row r="70" spans="1:17" ht="24.75" customHeight="1" x14ac:dyDescent="0.25">
      <c r="A70" s="211"/>
      <c r="B70" s="153" t="s">
        <v>173</v>
      </c>
      <c r="C70" s="154"/>
      <c r="D70" s="154"/>
      <c r="E70" s="154"/>
      <c r="F70" s="154"/>
      <c r="G70" s="154"/>
      <c r="H70" s="154"/>
      <c r="I70" s="154"/>
      <c r="J70" s="154"/>
      <c r="K70" s="154"/>
      <c r="L70" s="154"/>
      <c r="M70" s="154"/>
      <c r="N70" s="155"/>
      <c r="O70" s="114"/>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I56:K56"/>
    <mergeCell ref="I57:K57"/>
    <mergeCell ref="I58:K58"/>
    <mergeCell ref="I59:K59"/>
    <mergeCell ref="M56:O56"/>
    <mergeCell ref="M57:O57"/>
    <mergeCell ref="M58:O58"/>
    <mergeCell ref="M59:O59"/>
    <mergeCell ref="A62:O62"/>
    <mergeCell ref="A56:D56"/>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s>
  <phoneticPr fontId="6" type="noConversion"/>
  <dataValidations count="8">
    <dataValidation type="list" allowBlank="1" showInputMessage="1" showErrorMessage="1" sqref="M56:M59 I59">
      <formula1>#REF!</formula1>
    </dataValidation>
    <dataValidation errorStyle="warning" allowBlank="1" showInputMessage="1" showErrorMessage="1" errorTitle="Klaida" error="Įveskite 4 ženklų skaičių" sqref="E55:G55"/>
    <dataValidation type="date" allowBlank="1" showInputMessage="1" showErrorMessage="1" error="Datą galima įvesti nuo 2008-01-01" sqref="O11">
      <formula1>39448</formula1>
      <formula2>42369</formula2>
    </dataValidation>
    <dataValidation type="date" errorStyle="warning" allowBlank="1" showInputMessage="1" showErrorMessage="1" error="Datą galite įvesti formatu YYYY-MM-DD, nuo 2008-01-01" sqref="E11:G11">
      <formula1>39508</formula1>
      <formula2>43100</formula2>
    </dataValidation>
    <dataValidation type="decimal" allowBlank="1" showErrorMessage="1" errorTitle="KLAIDA!" error="Įveskite skaičius" sqref="K39 H39:H50 K42:K49 K50 N42:N49 N50">
      <formula1>0</formula1>
      <formula2>99999999999999</formula2>
    </dataValidation>
    <dataValidation type="date" errorStyle="warning" allowBlank="1" showErrorMessage="1" errorTitle="Įveskite datą" sqref="A24:O24">
      <formula1>25569</formula1>
      <formula2>44196</formula2>
    </dataValidation>
    <dataValidation type="list" allowBlank="1" showInputMessage="1" showErrorMessage="1" sqref="O32:O34 C16:C17">
      <formula1>$V$51:$V$52</formula1>
    </dataValidation>
    <dataValidation type="list" allowBlank="1" showErrorMessage="1" errorTitle="KLAIDA !" error="Įveskite skaičių  nelygu 0 !" sqref="O67:O7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cjvxeSyayCtgVd/Kx6KyRTIiiH9SODs5RficIqrmsw4wCMZiMAgh4FUOcpRdrYCvFIYIdrNkKurZh6VBpAVi3Q==" saltValue="UoaT5aOowZTsa86dofOXE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HqMuVsMU1+mXErK11D71zAgl2NJ/U3CEMCjWe1w4MoXGTtOa+tC9BPK/MbcXKrWefY0iJ/2VB56w9pofHM9/4w==" saltValue="vbOVeYgmXN99ltSKpYwk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6dMAr8s6RkBF7LdPmBBurteGBpwVyR5Qpl85+n7PBfd/pH2LbBX9Megr3du+0TKyjK5T8DWtWbEdt6fcGQSR+A==" saltValue="9/sUm4Fn+Bbfej8Vxnk9D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MfUVAmZw8UHEKf1PkLQRaXdrI84+2K//JFfsf/DMHiQVSxVZr2gpK6LFB0lRCtQcvFt/N7n2XXYcUvdc7qhxow==" saltValue="AoC5foUsuzNNc3uana1JV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Y1eR9erfc17FVPHCJsO2vNK/0dqHh8d3l51Ed1i6Oc1cwG6usPYX5N0mTIdYry1mTVd3RE3ns9WovgSSymINVw==" saltValue="w57j/7/4tF4YpnC3x39D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31" workbookViewId="0">
      <selection activeCell="B19" sqref="B19:O19"/>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QuKE4zFX4XeZThR9AvktdG0c8VUO8iG9H/rDLTV0OIIOF7xwls8p/923gsWBCVUUIEbLlfBfmWbA8VRnM1Nilg==" saltValue="Zs0ra4g/aeao5PCLGXfDW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Uo0gRHXBCZJECytxoIkMnr2XSQmGSJ2nVKuyW5tOZQJwQSWYNeVz3mx18W2RTJq/anbkNmZaKwoMa74qjuk+jw==" saltValue="yMJEvEWyFbxlzuvsIF5H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7mdBHVNFo+qT+EcKItKn4bQQZHE9PWy14fEGJYFt4HYfeX6W/ObL48zvSeaCzdlcqlou1L/Q39GmDE1sfEYxYQ==" saltValue="/xKEYKCjVUsUn7BqD618g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fDmBNX4YJr/5T+r+OfmXWqLgrQq/t/vkFFSEYSnBoKpECO8hrEz64QEgZ6NkUZyQJos8lTyORvYT9+9unLhN5g==" saltValue="lo4oB5ZVcuQc8aPWRRbCY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KCHsChRfzyPPGBvtjBY0LUY+9dA6rWjplSOpyz+lJq6wPqxqLFqAJdRUZURy6w6qDcXcTv8NcZHnoN233HUUGg==" saltValue="oxg9I8esEkm/Ufaqh/dhy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showWhiteSpace="0" topLeftCell="A76" workbookViewId="0">
      <selection activeCell="I20" sqref="I20"/>
    </sheetView>
  </sheetViews>
  <sheetFormatPr defaultRowHeight="13.2" x14ac:dyDescent="0.25"/>
  <cols>
    <col min="1" max="1" width="5" style="20" customWidth="1"/>
    <col min="2" max="2" width="8" customWidth="1"/>
    <col min="3" max="3" width="3.77734375" customWidth="1"/>
    <col min="4" max="4" width="20" customWidth="1"/>
    <col min="5" max="5" width="8.109375" style="67" customWidth="1"/>
    <col min="6" max="6" width="11.109375" customWidth="1"/>
    <col min="7" max="7" width="14.6640625" customWidth="1"/>
    <col min="8" max="8" width="14.77734375" customWidth="1"/>
    <col min="9" max="9" width="17.109375" customWidth="1"/>
  </cols>
  <sheetData>
    <row r="1" spans="1:9" ht="13.8" x14ac:dyDescent="0.25">
      <c r="G1" s="17"/>
    </row>
    <row r="2" spans="1:9" ht="15.6" x14ac:dyDescent="0.3">
      <c r="G2" s="13" t="s">
        <v>143</v>
      </c>
    </row>
    <row r="3" spans="1:9" ht="15.6" x14ac:dyDescent="0.3">
      <c r="G3" s="13" t="s">
        <v>144</v>
      </c>
    </row>
    <row r="4" spans="1:9" ht="13.8" x14ac:dyDescent="0.25">
      <c r="G4" s="6" t="s">
        <v>145</v>
      </c>
    </row>
    <row r="5" spans="1:9" ht="12.75" customHeight="1" x14ac:dyDescent="0.3">
      <c r="G5" s="6" t="s">
        <v>146</v>
      </c>
      <c r="I5" s="3"/>
    </row>
    <row r="6" spans="1:9" ht="11.25" customHeight="1" x14ac:dyDescent="0.3">
      <c r="G6" s="6"/>
      <c r="I6" s="3"/>
    </row>
    <row r="7" spans="1:9" ht="18.75" customHeight="1" x14ac:dyDescent="0.3">
      <c r="D7" s="131"/>
      <c r="E7" s="131"/>
      <c r="F7" s="127" t="s">
        <v>179</v>
      </c>
      <c r="G7" s="132"/>
      <c r="H7" s="131"/>
      <c r="I7" s="3"/>
    </row>
    <row r="8" spans="1:9" s="35" customFormat="1" ht="15" customHeight="1" x14ac:dyDescent="0.3">
      <c r="A8" s="20"/>
      <c r="D8" s="131"/>
      <c r="E8" s="131"/>
      <c r="F8" s="131"/>
      <c r="G8" s="132"/>
      <c r="H8" s="131"/>
      <c r="I8" s="37"/>
    </row>
    <row r="9" spans="1:9" ht="18.75" customHeight="1" x14ac:dyDescent="0.3">
      <c r="A9" s="21"/>
      <c r="B9" s="1"/>
      <c r="C9" s="1"/>
      <c r="D9" s="259" t="s">
        <v>180</v>
      </c>
      <c r="E9" s="305"/>
      <c r="F9" s="305"/>
      <c r="G9" s="305"/>
      <c r="H9" s="305"/>
    </row>
    <row r="10" spans="1:9" s="35" customFormat="1" ht="19.5" customHeight="1" x14ac:dyDescent="0.3">
      <c r="A10" s="21"/>
      <c r="B10" s="36"/>
      <c r="C10" s="36"/>
      <c r="D10" s="128"/>
      <c r="E10" s="128"/>
      <c r="F10" s="127" t="s">
        <v>181</v>
      </c>
      <c r="G10" s="128"/>
      <c r="H10" s="128"/>
    </row>
    <row r="11" spans="1:9" ht="18" customHeight="1" x14ac:dyDescent="0.25">
      <c r="D11" s="306" t="s">
        <v>182</v>
      </c>
      <c r="E11" s="306"/>
      <c r="F11" s="306"/>
      <c r="G11" s="307"/>
      <c r="H11" s="307"/>
    </row>
    <row r="12" spans="1:9" ht="15.6" x14ac:dyDescent="0.3">
      <c r="D12" s="1"/>
      <c r="E12" s="317" t="str">
        <f>'1F'!E11</f>
        <v xml:space="preserve"> </v>
      </c>
      <c r="F12" s="317"/>
      <c r="G12" s="317"/>
      <c r="H12" s="4"/>
    </row>
    <row r="13" spans="1:9" ht="12" customHeight="1" x14ac:dyDescent="0.3">
      <c r="D13" s="1"/>
      <c r="E13" s="159" t="s">
        <v>63</v>
      </c>
      <c r="F13" s="159"/>
      <c r="G13" s="159"/>
      <c r="H13" s="4"/>
    </row>
    <row r="14" spans="1:9" ht="15.6" x14ac:dyDescent="0.3">
      <c r="D14" s="1"/>
      <c r="E14" s="318" t="str">
        <f>'1F'!E13</f>
        <v xml:space="preserve"> </v>
      </c>
      <c r="F14" s="318"/>
      <c r="G14" s="318"/>
      <c r="H14" s="4"/>
    </row>
    <row r="15" spans="1:9" ht="12" customHeight="1" x14ac:dyDescent="0.3">
      <c r="A15" s="21"/>
      <c r="B15" s="1"/>
      <c r="C15" s="1"/>
      <c r="E15" s="159" t="s">
        <v>64</v>
      </c>
      <c r="F15" s="159"/>
      <c r="G15" s="159"/>
    </row>
    <row r="16" spans="1:9" ht="14.25" customHeight="1" x14ac:dyDescent="0.3">
      <c r="A16" s="263" t="s">
        <v>1</v>
      </c>
      <c r="B16" s="263"/>
      <c r="C16" s="112" t="str">
        <f>'1F'!C16&amp;""</f>
        <v/>
      </c>
    </row>
    <row r="17" spans="1:9" ht="15" customHeight="1" x14ac:dyDescent="0.3">
      <c r="A17" s="263" t="s">
        <v>2</v>
      </c>
      <c r="B17" s="263"/>
      <c r="C17" s="113" t="str">
        <f>'1F'!C17&amp;""</f>
        <v/>
      </c>
    </row>
    <row r="18" spans="1:9" ht="7.5" customHeight="1" x14ac:dyDescent="0.3">
      <c r="A18" s="22"/>
      <c r="B18" s="5"/>
      <c r="C18" s="5"/>
    </row>
    <row r="19" spans="1:9" s="6" customFormat="1" ht="19.5" customHeight="1" x14ac:dyDescent="0.25">
      <c r="A19" s="308" t="s">
        <v>19</v>
      </c>
      <c r="B19" s="311" t="s">
        <v>110</v>
      </c>
      <c r="C19" s="312"/>
      <c r="D19" s="312"/>
      <c r="E19" s="312"/>
      <c r="F19" s="313"/>
      <c r="G19" s="310" t="s">
        <v>22</v>
      </c>
      <c r="H19" s="310"/>
      <c r="I19" s="310"/>
    </row>
    <row r="20" spans="1:9" s="6" customFormat="1" ht="61.5" customHeight="1" x14ac:dyDescent="0.25">
      <c r="A20" s="309"/>
      <c r="B20" s="314" t="s">
        <v>111</v>
      </c>
      <c r="C20" s="315"/>
      <c r="D20" s="315"/>
      <c r="E20" s="315"/>
      <c r="F20" s="316"/>
      <c r="G20" s="71" t="s">
        <v>130</v>
      </c>
      <c r="H20" s="71" t="s">
        <v>123</v>
      </c>
      <c r="I20" s="71" t="s">
        <v>124</v>
      </c>
    </row>
    <row r="21" spans="1:9" s="6" customFormat="1" ht="21" customHeight="1" x14ac:dyDescent="0.25">
      <c r="A21" s="293" t="s">
        <v>20</v>
      </c>
      <c r="B21" s="296" t="str">
        <f>TRIM('1PP1'!A$14)&amp;"   "&amp;TRIM('1PP1'!A$20)</f>
        <v xml:space="preserve">   </v>
      </c>
      <c r="C21" s="297"/>
      <c r="D21" s="297"/>
      <c r="E21" s="298"/>
      <c r="F21" s="75" t="str">
        <f>'1F'!G$36&amp;""</f>
        <v/>
      </c>
      <c r="G21" s="115">
        <f>'1PP1'!B$136</f>
        <v>0</v>
      </c>
      <c r="H21" s="115">
        <f>'1PP1'!F$136</f>
        <v>0</v>
      </c>
      <c r="I21" s="115">
        <f>'1PP1'!L$136</f>
        <v>0</v>
      </c>
    </row>
    <row r="22" spans="1:9" s="6" customFormat="1" ht="21" customHeight="1" x14ac:dyDescent="0.25">
      <c r="A22" s="294"/>
      <c r="B22" s="299"/>
      <c r="C22" s="300"/>
      <c r="D22" s="300"/>
      <c r="E22" s="301"/>
      <c r="F22" s="75" t="str">
        <f>'1F'!J$36&amp;""</f>
        <v/>
      </c>
      <c r="G22" s="115">
        <f>'1PP1'!B$139</f>
        <v>0</v>
      </c>
      <c r="H22" s="115">
        <f>'1PP1'!F$139</f>
        <v>0</v>
      </c>
      <c r="I22" s="115">
        <f>'1PP1'!L$139</f>
        <v>0</v>
      </c>
    </row>
    <row r="23" spans="1:9" s="6" customFormat="1" ht="21" customHeight="1" x14ac:dyDescent="0.25">
      <c r="A23" s="295"/>
      <c r="B23" s="302"/>
      <c r="C23" s="303"/>
      <c r="D23" s="303"/>
      <c r="E23" s="304"/>
      <c r="F23" s="75" t="str">
        <f>'1F'!N$36&amp;""</f>
        <v/>
      </c>
      <c r="G23" s="115">
        <f>'1PP1'!B$142</f>
        <v>0</v>
      </c>
      <c r="H23" s="115">
        <f>'1PP1'!F$142</f>
        <v>0</v>
      </c>
      <c r="I23" s="115">
        <f>'1PP1'!L$142</f>
        <v>0</v>
      </c>
    </row>
    <row r="24" spans="1:9" s="6" customFormat="1" ht="21" customHeight="1" x14ac:dyDescent="0.25">
      <c r="A24" s="293" t="s">
        <v>112</v>
      </c>
      <c r="B24" s="296" t="str">
        <f>TRIM('1PP2'!A$14)&amp;"   "&amp;TRIM('1PP2'!A$20)</f>
        <v xml:space="preserve">   </v>
      </c>
      <c r="C24" s="297"/>
      <c r="D24" s="297"/>
      <c r="E24" s="298"/>
      <c r="F24" s="75" t="str">
        <f>F$21</f>
        <v/>
      </c>
      <c r="G24" s="115">
        <f>'1PP2'!B$136</f>
        <v>0</v>
      </c>
      <c r="H24" s="115">
        <f>'1PP2'!F$136</f>
        <v>0</v>
      </c>
      <c r="I24" s="115">
        <f>'1PP2'!L$136</f>
        <v>0</v>
      </c>
    </row>
    <row r="25" spans="1:9" s="6" customFormat="1" ht="21" customHeight="1" x14ac:dyDescent="0.25">
      <c r="A25" s="294"/>
      <c r="B25" s="299"/>
      <c r="C25" s="300"/>
      <c r="D25" s="300"/>
      <c r="E25" s="301"/>
      <c r="F25" s="75" t="str">
        <f>F$22</f>
        <v/>
      </c>
      <c r="G25" s="115">
        <f>'1PP2'!B$139</f>
        <v>0</v>
      </c>
      <c r="H25" s="115">
        <f>'1PP2'!F$139</f>
        <v>0</v>
      </c>
      <c r="I25" s="115">
        <f>'1PP2'!L$139</f>
        <v>0</v>
      </c>
    </row>
    <row r="26" spans="1:9" s="6" customFormat="1" ht="21" customHeight="1" x14ac:dyDescent="0.25">
      <c r="A26" s="295"/>
      <c r="B26" s="302"/>
      <c r="C26" s="303"/>
      <c r="D26" s="303"/>
      <c r="E26" s="304"/>
      <c r="F26" s="75" t="str">
        <f>F$23</f>
        <v/>
      </c>
      <c r="G26" s="115">
        <f>'1PP2'!B$142</f>
        <v>0</v>
      </c>
      <c r="H26" s="115">
        <f>'1PP2'!F$142</f>
        <v>0</v>
      </c>
      <c r="I26" s="115">
        <f>'1PP2'!L$142</f>
        <v>0</v>
      </c>
    </row>
    <row r="27" spans="1:9" s="6" customFormat="1" ht="21" customHeight="1" x14ac:dyDescent="0.25">
      <c r="A27" s="293" t="s">
        <v>113</v>
      </c>
      <c r="B27" s="296" t="str">
        <f>TRIM('1PP3'!A$14)&amp;"   "&amp;TRIM('1PP3'!A$20)</f>
        <v xml:space="preserve">   </v>
      </c>
      <c r="C27" s="297"/>
      <c r="D27" s="297"/>
      <c r="E27" s="298"/>
      <c r="F27" s="75" t="str">
        <f>F$21</f>
        <v/>
      </c>
      <c r="G27" s="115">
        <f>'1PP3'!B$136</f>
        <v>0</v>
      </c>
      <c r="H27" s="115">
        <f>'1PP3'!F$136</f>
        <v>0</v>
      </c>
      <c r="I27" s="115">
        <f>'1PP3'!L$136</f>
        <v>0</v>
      </c>
    </row>
    <row r="28" spans="1:9" s="6" customFormat="1" ht="21" customHeight="1" x14ac:dyDescent="0.25">
      <c r="A28" s="294"/>
      <c r="B28" s="299"/>
      <c r="C28" s="300"/>
      <c r="D28" s="300"/>
      <c r="E28" s="301"/>
      <c r="F28" s="75" t="str">
        <f>F$22</f>
        <v/>
      </c>
      <c r="G28" s="115">
        <f>'1PP3'!B$139</f>
        <v>0</v>
      </c>
      <c r="H28" s="115">
        <f>'1PP3'!F$139</f>
        <v>0</v>
      </c>
      <c r="I28" s="115">
        <f>'1PP3'!L$139</f>
        <v>0</v>
      </c>
    </row>
    <row r="29" spans="1:9" s="6" customFormat="1" ht="21" customHeight="1" x14ac:dyDescent="0.25">
      <c r="A29" s="295"/>
      <c r="B29" s="302"/>
      <c r="C29" s="303"/>
      <c r="D29" s="303"/>
      <c r="E29" s="304"/>
      <c r="F29" s="75" t="str">
        <f>F$23</f>
        <v/>
      </c>
      <c r="G29" s="115">
        <f>'1PP3'!B$142</f>
        <v>0</v>
      </c>
      <c r="H29" s="115">
        <f>'1PP3'!F$142</f>
        <v>0</v>
      </c>
      <c r="I29" s="115">
        <f>'1PP3'!L$142</f>
        <v>0</v>
      </c>
    </row>
    <row r="30" spans="1:9" s="6" customFormat="1" ht="21" customHeight="1" x14ac:dyDescent="0.25">
      <c r="A30" s="293" t="s">
        <v>114</v>
      </c>
      <c r="B30" s="296" t="str">
        <f>TRIM('1PP4'!A$14)&amp;"   "&amp;TRIM('1PP4'!A$20)</f>
        <v xml:space="preserve">   </v>
      </c>
      <c r="C30" s="297"/>
      <c r="D30" s="297"/>
      <c r="E30" s="298"/>
      <c r="F30" s="75" t="str">
        <f>F$21</f>
        <v/>
      </c>
      <c r="G30" s="115">
        <f>'1PP4'!B$136</f>
        <v>0</v>
      </c>
      <c r="H30" s="115">
        <f>'1PP4'!F$136</f>
        <v>0</v>
      </c>
      <c r="I30" s="115">
        <f>'1PP4'!L$136</f>
        <v>0</v>
      </c>
    </row>
    <row r="31" spans="1:9" s="6" customFormat="1" ht="21" customHeight="1" x14ac:dyDescent="0.25">
      <c r="A31" s="294"/>
      <c r="B31" s="299"/>
      <c r="C31" s="300"/>
      <c r="D31" s="300"/>
      <c r="E31" s="301"/>
      <c r="F31" s="75" t="str">
        <f>F$22</f>
        <v/>
      </c>
      <c r="G31" s="115">
        <f>'1PP4'!B$139</f>
        <v>0</v>
      </c>
      <c r="H31" s="115">
        <f>'1PP4'!F$139</f>
        <v>0</v>
      </c>
      <c r="I31" s="115">
        <f>'1PP4'!L$139</f>
        <v>0</v>
      </c>
    </row>
    <row r="32" spans="1:9" s="6" customFormat="1" ht="21" customHeight="1" x14ac:dyDescent="0.25">
      <c r="A32" s="295"/>
      <c r="B32" s="302"/>
      <c r="C32" s="303"/>
      <c r="D32" s="303"/>
      <c r="E32" s="304"/>
      <c r="F32" s="75" t="str">
        <f>F$23</f>
        <v/>
      </c>
      <c r="G32" s="115">
        <f>'1PP4'!B$142</f>
        <v>0</v>
      </c>
      <c r="H32" s="115">
        <f>'1PP4'!F$142</f>
        <v>0</v>
      </c>
      <c r="I32" s="115">
        <f>'1PP4'!L$142</f>
        <v>0</v>
      </c>
    </row>
    <row r="33" spans="1:9" s="6" customFormat="1" ht="21" customHeight="1" x14ac:dyDescent="0.25">
      <c r="A33" s="293" t="s">
        <v>115</v>
      </c>
      <c r="B33" s="296" t="str">
        <f>TRIM('1PP5'!A$14)&amp;"   "&amp;TRIM('1PP5'!A$20)</f>
        <v xml:space="preserve">   </v>
      </c>
      <c r="C33" s="297"/>
      <c r="D33" s="297"/>
      <c r="E33" s="298"/>
      <c r="F33" s="75" t="str">
        <f>F$21</f>
        <v/>
      </c>
      <c r="G33" s="115">
        <f>'1PP5'!B136</f>
        <v>0</v>
      </c>
      <c r="H33" s="115">
        <f>'1PP5'!F$136</f>
        <v>0</v>
      </c>
      <c r="I33" s="115">
        <f>'1PP5'!L136</f>
        <v>0</v>
      </c>
    </row>
    <row r="34" spans="1:9" s="6" customFormat="1" ht="21" customHeight="1" x14ac:dyDescent="0.25">
      <c r="A34" s="294"/>
      <c r="B34" s="299"/>
      <c r="C34" s="300"/>
      <c r="D34" s="300"/>
      <c r="E34" s="301"/>
      <c r="F34" s="75" t="str">
        <f>F$22</f>
        <v/>
      </c>
      <c r="G34" s="115">
        <f>'1PP5'!B139</f>
        <v>0</v>
      </c>
      <c r="H34" s="115">
        <f>'1PP5'!F$139</f>
        <v>0</v>
      </c>
      <c r="I34" s="115">
        <f>'1PP5'!L139</f>
        <v>0</v>
      </c>
    </row>
    <row r="35" spans="1:9" s="6" customFormat="1" ht="21" customHeight="1" x14ac:dyDescent="0.25">
      <c r="A35" s="295"/>
      <c r="B35" s="302"/>
      <c r="C35" s="303"/>
      <c r="D35" s="303"/>
      <c r="E35" s="304"/>
      <c r="F35" s="75" t="str">
        <f>F$23</f>
        <v/>
      </c>
      <c r="G35" s="115">
        <f>'1PP5'!B142</f>
        <v>0</v>
      </c>
      <c r="H35" s="115">
        <f>'1PP5'!F$142</f>
        <v>0</v>
      </c>
      <c r="I35" s="115">
        <f>'1PP5'!L142</f>
        <v>0</v>
      </c>
    </row>
    <row r="36" spans="1:9" s="6" customFormat="1" ht="21" customHeight="1" x14ac:dyDescent="0.25">
      <c r="A36" s="293" t="s">
        <v>116</v>
      </c>
      <c r="B36" s="296" t="str">
        <f>TRIM('1PP6'!A$14)&amp;"   "&amp;TRIM('1PP6'!A$20)</f>
        <v xml:space="preserve">   </v>
      </c>
      <c r="C36" s="297"/>
      <c r="D36" s="297"/>
      <c r="E36" s="298"/>
      <c r="F36" s="75" t="str">
        <f>F$21</f>
        <v/>
      </c>
      <c r="G36" s="115">
        <f>'1PP6'!B136</f>
        <v>0</v>
      </c>
      <c r="H36" s="115">
        <f>'1PP6'!F$136</f>
        <v>0</v>
      </c>
      <c r="I36" s="115">
        <f>'1PP6'!L136</f>
        <v>0</v>
      </c>
    </row>
    <row r="37" spans="1:9" s="6" customFormat="1" ht="21" customHeight="1" x14ac:dyDescent="0.25">
      <c r="A37" s="294"/>
      <c r="B37" s="299"/>
      <c r="C37" s="300"/>
      <c r="D37" s="300"/>
      <c r="E37" s="301"/>
      <c r="F37" s="75" t="str">
        <f>F$22</f>
        <v/>
      </c>
      <c r="G37" s="115">
        <f>'1PP6'!B139</f>
        <v>0</v>
      </c>
      <c r="H37" s="115">
        <f>'1PP6'!F$139</f>
        <v>0</v>
      </c>
      <c r="I37" s="115">
        <f>'1PP6'!L139</f>
        <v>0</v>
      </c>
    </row>
    <row r="38" spans="1:9" s="6" customFormat="1" ht="21" customHeight="1" x14ac:dyDescent="0.25">
      <c r="A38" s="295"/>
      <c r="B38" s="302"/>
      <c r="C38" s="303"/>
      <c r="D38" s="303"/>
      <c r="E38" s="304"/>
      <c r="F38" s="75" t="str">
        <f>F$23</f>
        <v/>
      </c>
      <c r="G38" s="115">
        <f>'1PP6'!B142</f>
        <v>0</v>
      </c>
      <c r="H38" s="115">
        <f>'1PP6'!F$142</f>
        <v>0</v>
      </c>
      <c r="I38" s="115">
        <f>'1PP6'!L142</f>
        <v>0</v>
      </c>
    </row>
    <row r="39" spans="1:9" s="6" customFormat="1" ht="21" customHeight="1" x14ac:dyDescent="0.25">
      <c r="A39" s="293" t="s">
        <v>117</v>
      </c>
      <c r="B39" s="296" t="str">
        <f>TRIM('1PP7'!A$14)&amp;"   "&amp;TRIM('1PP7'!A$20)</f>
        <v xml:space="preserve">   </v>
      </c>
      <c r="C39" s="297"/>
      <c r="D39" s="297"/>
      <c r="E39" s="298"/>
      <c r="F39" s="75" t="str">
        <f>F$21</f>
        <v/>
      </c>
      <c r="G39" s="115">
        <f>'1PP7'!B$136</f>
        <v>0</v>
      </c>
      <c r="H39" s="115">
        <f>'1PP7'!F$136</f>
        <v>0</v>
      </c>
      <c r="I39" s="115">
        <f>'1PP7'!L$136</f>
        <v>0</v>
      </c>
    </row>
    <row r="40" spans="1:9" s="6" customFormat="1" ht="21" customHeight="1" x14ac:dyDescent="0.25">
      <c r="A40" s="294"/>
      <c r="B40" s="299"/>
      <c r="C40" s="300"/>
      <c r="D40" s="300"/>
      <c r="E40" s="301"/>
      <c r="F40" s="75" t="str">
        <f>F$22</f>
        <v/>
      </c>
      <c r="G40" s="115">
        <f>'1PP7'!B$139</f>
        <v>0</v>
      </c>
      <c r="H40" s="115">
        <f>'1PP7'!F$139</f>
        <v>0</v>
      </c>
      <c r="I40" s="115">
        <f>'1PP7'!L$139</f>
        <v>0</v>
      </c>
    </row>
    <row r="41" spans="1:9" s="6" customFormat="1" ht="21" customHeight="1" x14ac:dyDescent="0.25">
      <c r="A41" s="295"/>
      <c r="B41" s="302"/>
      <c r="C41" s="303"/>
      <c r="D41" s="303"/>
      <c r="E41" s="304"/>
      <c r="F41" s="75" t="str">
        <f>F$23</f>
        <v/>
      </c>
      <c r="G41" s="115">
        <f>'1PP7'!B$142</f>
        <v>0</v>
      </c>
      <c r="H41" s="115">
        <f>'1PP7'!F$142</f>
        <v>0</v>
      </c>
      <c r="I41" s="115">
        <f>'1PP7'!L$142</f>
        <v>0</v>
      </c>
    </row>
    <row r="42" spans="1:9" s="6" customFormat="1" ht="21" customHeight="1" x14ac:dyDescent="0.25">
      <c r="A42" s="293" t="s">
        <v>118</v>
      </c>
      <c r="B42" s="296" t="str">
        <f>TRIM('1PP8'!A$14)&amp;"   "&amp;TRIM('1PP8'!A$20)</f>
        <v xml:space="preserve">   </v>
      </c>
      <c r="C42" s="297"/>
      <c r="D42" s="297"/>
      <c r="E42" s="298"/>
      <c r="F42" s="75" t="str">
        <f>F$21</f>
        <v/>
      </c>
      <c r="G42" s="115">
        <f>'1PP8'!B$136</f>
        <v>0</v>
      </c>
      <c r="H42" s="115">
        <f>'1PP8'!F$136</f>
        <v>0</v>
      </c>
      <c r="I42" s="115">
        <f>'1PP8'!L$136</f>
        <v>0</v>
      </c>
    </row>
    <row r="43" spans="1:9" s="6" customFormat="1" ht="21" customHeight="1" x14ac:dyDescent="0.25">
      <c r="A43" s="294"/>
      <c r="B43" s="299"/>
      <c r="C43" s="300"/>
      <c r="D43" s="300"/>
      <c r="E43" s="301"/>
      <c r="F43" s="75" t="str">
        <f>F$22</f>
        <v/>
      </c>
      <c r="G43" s="115">
        <f>'1PP8'!B$139</f>
        <v>0</v>
      </c>
      <c r="H43" s="115">
        <f>'1PP8'!F$139</f>
        <v>0</v>
      </c>
      <c r="I43" s="115">
        <f>'1PP8'!L$139</f>
        <v>0</v>
      </c>
    </row>
    <row r="44" spans="1:9" s="6" customFormat="1" ht="21" customHeight="1" x14ac:dyDescent="0.25">
      <c r="A44" s="295"/>
      <c r="B44" s="302"/>
      <c r="C44" s="303"/>
      <c r="D44" s="303"/>
      <c r="E44" s="304"/>
      <c r="F44" s="75" t="str">
        <f>F$23</f>
        <v/>
      </c>
      <c r="G44" s="115">
        <f>'1PP8'!B$142</f>
        <v>0</v>
      </c>
      <c r="H44" s="115">
        <f>'1PP8'!F$142</f>
        <v>0</v>
      </c>
      <c r="I44" s="115">
        <f>'1PP8'!L$142</f>
        <v>0</v>
      </c>
    </row>
    <row r="45" spans="1:9" s="6" customFormat="1" ht="21" customHeight="1" x14ac:dyDescent="0.25">
      <c r="A45" s="293" t="s">
        <v>119</v>
      </c>
      <c r="B45" s="296" t="str">
        <f>TRIM('1PP9'!A$14)&amp;"   "&amp;TRIM('1PP9'!A$20)</f>
        <v xml:space="preserve">   </v>
      </c>
      <c r="C45" s="297"/>
      <c r="D45" s="297"/>
      <c r="E45" s="298"/>
      <c r="F45" s="75" t="str">
        <f>F$21</f>
        <v/>
      </c>
      <c r="G45" s="115">
        <f>'1PP9'!B$136</f>
        <v>0</v>
      </c>
      <c r="H45" s="115">
        <f>'1PP9'!F$136</f>
        <v>0</v>
      </c>
      <c r="I45" s="115">
        <f>'1PP9'!L$136</f>
        <v>0</v>
      </c>
    </row>
    <row r="46" spans="1:9" s="6" customFormat="1" ht="21" customHeight="1" x14ac:dyDescent="0.25">
      <c r="A46" s="294"/>
      <c r="B46" s="299"/>
      <c r="C46" s="300"/>
      <c r="D46" s="300"/>
      <c r="E46" s="301"/>
      <c r="F46" s="75" t="str">
        <f>F$22</f>
        <v/>
      </c>
      <c r="G46" s="115">
        <f>'1PP9'!B$139</f>
        <v>0</v>
      </c>
      <c r="H46" s="115">
        <f>'1PP9'!F$139</f>
        <v>0</v>
      </c>
      <c r="I46" s="115">
        <f>'1PP9'!L$139</f>
        <v>0</v>
      </c>
    </row>
    <row r="47" spans="1:9" s="6" customFormat="1" ht="21" customHeight="1" x14ac:dyDescent="0.25">
      <c r="A47" s="295"/>
      <c r="B47" s="302"/>
      <c r="C47" s="303"/>
      <c r="D47" s="303"/>
      <c r="E47" s="304"/>
      <c r="F47" s="75" t="str">
        <f>F$23</f>
        <v/>
      </c>
      <c r="G47" s="115">
        <f>'1PP9'!B$142</f>
        <v>0</v>
      </c>
      <c r="H47" s="115">
        <f>'1PP9'!F$142</f>
        <v>0</v>
      </c>
      <c r="I47" s="115">
        <f>'1PP9'!L$142</f>
        <v>0</v>
      </c>
    </row>
    <row r="48" spans="1:9" s="6" customFormat="1" ht="21" customHeight="1" x14ac:dyDescent="0.25">
      <c r="A48" s="293" t="s">
        <v>21</v>
      </c>
      <c r="B48" s="296" t="str">
        <f>TRIM('1PP10'!A$14)&amp;"   "&amp;TRIM('1PP10'!A$20)</f>
        <v xml:space="preserve">   </v>
      </c>
      <c r="C48" s="297"/>
      <c r="D48" s="297"/>
      <c r="E48" s="298"/>
      <c r="F48" s="75" t="str">
        <f>F$21</f>
        <v/>
      </c>
      <c r="G48" s="115">
        <f>'1PP10'!B$136</f>
        <v>0</v>
      </c>
      <c r="H48" s="115">
        <f>'1PP10'!F$136</f>
        <v>0</v>
      </c>
      <c r="I48" s="115">
        <f>'1PP10'!L$136</f>
        <v>0</v>
      </c>
    </row>
    <row r="49" spans="1:9" s="6" customFormat="1" ht="21" customHeight="1" x14ac:dyDescent="0.25">
      <c r="A49" s="294"/>
      <c r="B49" s="299"/>
      <c r="C49" s="300"/>
      <c r="D49" s="300"/>
      <c r="E49" s="301"/>
      <c r="F49" s="75" t="str">
        <f>F$22</f>
        <v/>
      </c>
      <c r="G49" s="115">
        <f>'1PP10'!B$139</f>
        <v>0</v>
      </c>
      <c r="H49" s="115">
        <f>'1PP10'!F$139</f>
        <v>0</v>
      </c>
      <c r="I49" s="115">
        <f>'1PP10'!L$139</f>
        <v>0</v>
      </c>
    </row>
    <row r="50" spans="1:9" s="6" customFormat="1" ht="21" customHeight="1" x14ac:dyDescent="0.25">
      <c r="A50" s="295"/>
      <c r="B50" s="302"/>
      <c r="C50" s="303"/>
      <c r="D50" s="303"/>
      <c r="E50" s="304"/>
      <c r="F50" s="75" t="str">
        <f>F$23</f>
        <v/>
      </c>
      <c r="G50" s="115">
        <f>'1PP10'!B$142</f>
        <v>0</v>
      </c>
      <c r="H50" s="115">
        <f>'1PP10'!F$142</f>
        <v>0</v>
      </c>
      <c r="I50" s="115">
        <f>'1PP10'!L$142</f>
        <v>0</v>
      </c>
    </row>
    <row r="51" spans="1:9" s="6" customFormat="1" ht="21" customHeight="1" x14ac:dyDescent="0.25">
      <c r="A51" s="293" t="s">
        <v>74</v>
      </c>
      <c r="B51" s="296" t="str">
        <f>TRIM('1PP11'!A$14)&amp;"   "&amp;TRIM('1PP11'!A$20)</f>
        <v xml:space="preserve">   </v>
      </c>
      <c r="C51" s="297"/>
      <c r="D51" s="297"/>
      <c r="E51" s="298"/>
      <c r="F51" s="75" t="str">
        <f>F$21</f>
        <v/>
      </c>
      <c r="G51" s="115">
        <f>'1PP11'!B$136</f>
        <v>0</v>
      </c>
      <c r="H51" s="115">
        <f>'1PP11'!F$136</f>
        <v>0</v>
      </c>
      <c r="I51" s="115">
        <f>'1PP11'!L$136</f>
        <v>0</v>
      </c>
    </row>
    <row r="52" spans="1:9" s="6" customFormat="1" ht="21" customHeight="1" x14ac:dyDescent="0.25">
      <c r="A52" s="294"/>
      <c r="B52" s="299"/>
      <c r="C52" s="300"/>
      <c r="D52" s="300"/>
      <c r="E52" s="301"/>
      <c r="F52" s="75" t="str">
        <f>F$22</f>
        <v/>
      </c>
      <c r="G52" s="115">
        <f>'1PP11'!B$139</f>
        <v>0</v>
      </c>
      <c r="H52" s="115">
        <f>'1PP11'!F$139</f>
        <v>0</v>
      </c>
      <c r="I52" s="115">
        <f>'1PP11'!L$139</f>
        <v>0</v>
      </c>
    </row>
    <row r="53" spans="1:9" s="6" customFormat="1" ht="21" customHeight="1" x14ac:dyDescent="0.25">
      <c r="A53" s="295"/>
      <c r="B53" s="302"/>
      <c r="C53" s="303"/>
      <c r="D53" s="303"/>
      <c r="E53" s="304"/>
      <c r="F53" s="75" t="str">
        <f>F$23</f>
        <v/>
      </c>
      <c r="G53" s="115">
        <f>'1PP11'!B$142</f>
        <v>0</v>
      </c>
      <c r="H53" s="115">
        <f>'1PP11'!F$142</f>
        <v>0</v>
      </c>
      <c r="I53" s="115">
        <f>'1PP11'!L$142</f>
        <v>0</v>
      </c>
    </row>
    <row r="54" spans="1:9" s="6" customFormat="1" ht="21" customHeight="1" x14ac:dyDescent="0.25">
      <c r="A54" s="293" t="s">
        <v>75</v>
      </c>
      <c r="B54" s="296" t="str">
        <f>TRIM('1PP12'!A$14)&amp;"   "&amp;TRIM('1PP12'!A$20)</f>
        <v xml:space="preserve">   </v>
      </c>
      <c r="C54" s="297"/>
      <c r="D54" s="297"/>
      <c r="E54" s="298"/>
      <c r="F54" s="75" t="str">
        <f>F$21</f>
        <v/>
      </c>
      <c r="G54" s="115">
        <f>'1PP12'!B$136</f>
        <v>0</v>
      </c>
      <c r="H54" s="115">
        <f>'1PP12'!F$136</f>
        <v>0</v>
      </c>
      <c r="I54" s="115">
        <f>'1PP12'!L$136</f>
        <v>0</v>
      </c>
    </row>
    <row r="55" spans="1:9" s="6" customFormat="1" ht="21" customHeight="1" x14ac:dyDescent="0.25">
      <c r="A55" s="294"/>
      <c r="B55" s="299"/>
      <c r="C55" s="300"/>
      <c r="D55" s="300"/>
      <c r="E55" s="301"/>
      <c r="F55" s="75" t="str">
        <f>F$22</f>
        <v/>
      </c>
      <c r="G55" s="115">
        <f>'1PP12'!B$139</f>
        <v>0</v>
      </c>
      <c r="H55" s="115">
        <f>'1PP12'!F$139</f>
        <v>0</v>
      </c>
      <c r="I55" s="115">
        <f>'1PP12'!L$139</f>
        <v>0</v>
      </c>
    </row>
    <row r="56" spans="1:9" s="6" customFormat="1" ht="21" customHeight="1" x14ac:dyDescent="0.25">
      <c r="A56" s="295"/>
      <c r="B56" s="302"/>
      <c r="C56" s="303"/>
      <c r="D56" s="303"/>
      <c r="E56" s="304"/>
      <c r="F56" s="75" t="str">
        <f>F$23</f>
        <v/>
      </c>
      <c r="G56" s="115">
        <f>'1PP12'!B$142</f>
        <v>0</v>
      </c>
      <c r="H56" s="115">
        <f>'1PP12'!F$142</f>
        <v>0</v>
      </c>
      <c r="I56" s="115">
        <f>'1PP12'!L$142</f>
        <v>0</v>
      </c>
    </row>
    <row r="57" spans="1:9" s="6" customFormat="1" ht="21" customHeight="1" x14ac:dyDescent="0.25">
      <c r="A57" s="293" t="s">
        <v>76</v>
      </c>
      <c r="B57" s="296" t="str">
        <f>TRIM('1PP13'!A$14)&amp;"   "&amp;TRIM('1PP13'!A$20)</f>
        <v xml:space="preserve">   </v>
      </c>
      <c r="C57" s="297"/>
      <c r="D57" s="297"/>
      <c r="E57" s="298"/>
      <c r="F57" s="75" t="str">
        <f>F$21</f>
        <v/>
      </c>
      <c r="G57" s="115">
        <f>'1PP13'!B$136</f>
        <v>0</v>
      </c>
      <c r="H57" s="115">
        <f>'1PP13'!F$136</f>
        <v>0</v>
      </c>
      <c r="I57" s="115">
        <f>'1PP13'!L$136</f>
        <v>0</v>
      </c>
    </row>
    <row r="58" spans="1:9" s="6" customFormat="1" ht="21" customHeight="1" x14ac:dyDescent="0.25">
      <c r="A58" s="294"/>
      <c r="B58" s="299"/>
      <c r="C58" s="300"/>
      <c r="D58" s="300"/>
      <c r="E58" s="301"/>
      <c r="F58" s="75" t="str">
        <f>F$22</f>
        <v/>
      </c>
      <c r="G58" s="115">
        <f>'1PP13'!B$139</f>
        <v>0</v>
      </c>
      <c r="H58" s="115">
        <f>'1PP13'!F$139</f>
        <v>0</v>
      </c>
      <c r="I58" s="115">
        <f>'1PP13'!L$139</f>
        <v>0</v>
      </c>
    </row>
    <row r="59" spans="1:9" s="6" customFormat="1" ht="21" customHeight="1" x14ac:dyDescent="0.25">
      <c r="A59" s="295"/>
      <c r="B59" s="302"/>
      <c r="C59" s="303"/>
      <c r="D59" s="303"/>
      <c r="E59" s="304"/>
      <c r="F59" s="75" t="str">
        <f>F$23</f>
        <v/>
      </c>
      <c r="G59" s="115">
        <f>'1PP13'!B$142</f>
        <v>0</v>
      </c>
      <c r="H59" s="115">
        <f>'1PP13'!F$142</f>
        <v>0</v>
      </c>
      <c r="I59" s="115">
        <f>'1PP13'!L$142</f>
        <v>0</v>
      </c>
    </row>
    <row r="60" spans="1:9" s="6" customFormat="1" ht="21" customHeight="1" x14ac:dyDescent="0.25">
      <c r="A60" s="293" t="s">
        <v>77</v>
      </c>
      <c r="B60" s="296" t="str">
        <f>TRIM('1PP14'!A$14)&amp;"   "&amp;TRIM('1PP14'!A$20)</f>
        <v xml:space="preserve">   </v>
      </c>
      <c r="C60" s="297"/>
      <c r="D60" s="297"/>
      <c r="E60" s="298"/>
      <c r="F60" s="75" t="str">
        <f>F$21</f>
        <v/>
      </c>
      <c r="G60" s="115">
        <f>'1PP14'!B$136</f>
        <v>0</v>
      </c>
      <c r="H60" s="115">
        <f>'1PP14'!F$136</f>
        <v>0</v>
      </c>
      <c r="I60" s="115">
        <f>'1PP14'!L$136</f>
        <v>0</v>
      </c>
    </row>
    <row r="61" spans="1:9" s="6" customFormat="1" ht="21" customHeight="1" x14ac:dyDescent="0.25">
      <c r="A61" s="294"/>
      <c r="B61" s="299"/>
      <c r="C61" s="300"/>
      <c r="D61" s="300"/>
      <c r="E61" s="301"/>
      <c r="F61" s="75" t="str">
        <f>F$22</f>
        <v/>
      </c>
      <c r="G61" s="115">
        <f>'1PP14'!B$139</f>
        <v>0</v>
      </c>
      <c r="H61" s="115">
        <f>'1PP14'!F$139</f>
        <v>0</v>
      </c>
      <c r="I61" s="115">
        <f>'1PP14'!L$139</f>
        <v>0</v>
      </c>
    </row>
    <row r="62" spans="1:9" s="6" customFormat="1" ht="21" customHeight="1" x14ac:dyDescent="0.25">
      <c r="A62" s="295"/>
      <c r="B62" s="302"/>
      <c r="C62" s="303"/>
      <c r="D62" s="303"/>
      <c r="E62" s="304"/>
      <c r="F62" s="75" t="str">
        <f>F$23</f>
        <v/>
      </c>
      <c r="G62" s="115">
        <f>'1PP14'!B$142</f>
        <v>0</v>
      </c>
      <c r="H62" s="115">
        <f>'1PP14'!F$142</f>
        <v>0</v>
      </c>
      <c r="I62" s="115">
        <f>'1PP14'!L$142</f>
        <v>0</v>
      </c>
    </row>
    <row r="63" spans="1:9" s="6" customFormat="1" ht="21" customHeight="1" x14ac:dyDescent="0.25">
      <c r="A63" s="293" t="s">
        <v>78</v>
      </c>
      <c r="B63" s="296" t="str">
        <f>TRIM('1PP15'!A$14)&amp;"   "&amp;TRIM('1PP15'!A$20)</f>
        <v xml:space="preserve">   </v>
      </c>
      <c r="C63" s="297"/>
      <c r="D63" s="297"/>
      <c r="E63" s="298"/>
      <c r="F63" s="75" t="str">
        <f>F$21</f>
        <v/>
      </c>
      <c r="G63" s="115">
        <f>'1PP15'!B$136</f>
        <v>0</v>
      </c>
      <c r="H63" s="115">
        <f>'1PP15'!F$136</f>
        <v>0</v>
      </c>
      <c r="I63" s="115">
        <f>'1PP15'!L$136</f>
        <v>0</v>
      </c>
    </row>
    <row r="64" spans="1:9" s="6" customFormat="1" ht="21" customHeight="1" x14ac:dyDescent="0.25">
      <c r="A64" s="294"/>
      <c r="B64" s="299"/>
      <c r="C64" s="300"/>
      <c r="D64" s="300"/>
      <c r="E64" s="301"/>
      <c r="F64" s="75" t="str">
        <f>F$22</f>
        <v/>
      </c>
      <c r="G64" s="115">
        <f>'1PP15'!B$139</f>
        <v>0</v>
      </c>
      <c r="H64" s="115">
        <f>'1PP15'!F$139</f>
        <v>0</v>
      </c>
      <c r="I64" s="115">
        <f>'1PP15'!L$139</f>
        <v>0</v>
      </c>
    </row>
    <row r="65" spans="1:9" s="6" customFormat="1" ht="21" customHeight="1" x14ac:dyDescent="0.25">
      <c r="A65" s="295"/>
      <c r="B65" s="302"/>
      <c r="C65" s="303"/>
      <c r="D65" s="303"/>
      <c r="E65" s="304"/>
      <c r="F65" s="75" t="str">
        <f>F$23</f>
        <v/>
      </c>
      <c r="G65" s="115">
        <f>'1PP15'!B$142</f>
        <v>0</v>
      </c>
      <c r="H65" s="115">
        <f>'1PP15'!F$142</f>
        <v>0</v>
      </c>
      <c r="I65" s="115">
        <f>'1PP15'!L$142</f>
        <v>0</v>
      </c>
    </row>
    <row r="66" spans="1:9" s="6" customFormat="1" ht="21" customHeight="1" x14ac:dyDescent="0.25">
      <c r="A66" s="293" t="s">
        <v>79</v>
      </c>
      <c r="B66" s="296" t="str">
        <f>TRIM('1PP16'!A$14)&amp;"   "&amp;TRIM('1PP16'!A$20)</f>
        <v xml:space="preserve">   </v>
      </c>
      <c r="C66" s="297"/>
      <c r="D66" s="297"/>
      <c r="E66" s="298"/>
      <c r="F66" s="75" t="str">
        <f>F$21</f>
        <v/>
      </c>
      <c r="G66" s="115">
        <f>'1PP16'!B$136</f>
        <v>0</v>
      </c>
      <c r="H66" s="115">
        <f>'1PP16'!F$136</f>
        <v>0</v>
      </c>
      <c r="I66" s="115">
        <f>'1PP16'!L$136</f>
        <v>0</v>
      </c>
    </row>
    <row r="67" spans="1:9" s="6" customFormat="1" ht="21" customHeight="1" x14ac:dyDescent="0.25">
      <c r="A67" s="294"/>
      <c r="B67" s="299"/>
      <c r="C67" s="300"/>
      <c r="D67" s="300"/>
      <c r="E67" s="301"/>
      <c r="F67" s="75" t="str">
        <f>F$22</f>
        <v/>
      </c>
      <c r="G67" s="115">
        <f>'1PP16'!B$139</f>
        <v>0</v>
      </c>
      <c r="H67" s="115">
        <f>'1PP16'!F$139</f>
        <v>0</v>
      </c>
      <c r="I67" s="115">
        <f>'1PP16'!L$139</f>
        <v>0</v>
      </c>
    </row>
    <row r="68" spans="1:9" s="6" customFormat="1" ht="21" customHeight="1" x14ac:dyDescent="0.25">
      <c r="A68" s="295"/>
      <c r="B68" s="302"/>
      <c r="C68" s="303"/>
      <c r="D68" s="303"/>
      <c r="E68" s="304"/>
      <c r="F68" s="75" t="str">
        <f>F$23</f>
        <v/>
      </c>
      <c r="G68" s="115">
        <f>'1PP16'!B$142</f>
        <v>0</v>
      </c>
      <c r="H68" s="115">
        <f>'1PP16'!F$142</f>
        <v>0</v>
      </c>
      <c r="I68" s="115">
        <f>'1PP16'!L$142</f>
        <v>0</v>
      </c>
    </row>
    <row r="69" spans="1:9" s="6" customFormat="1" ht="21" customHeight="1" x14ac:dyDescent="0.25">
      <c r="A69" s="293" t="s">
        <v>80</v>
      </c>
      <c r="B69" s="296" t="str">
        <f>TRIM('1PP17'!A$14)&amp;"   "&amp;TRIM('1PP17'!A$20)</f>
        <v xml:space="preserve">   </v>
      </c>
      <c r="C69" s="297"/>
      <c r="D69" s="297"/>
      <c r="E69" s="298"/>
      <c r="F69" s="75" t="str">
        <f>F$21</f>
        <v/>
      </c>
      <c r="G69" s="115">
        <f>'1PP17'!B$136</f>
        <v>0</v>
      </c>
      <c r="H69" s="115">
        <f>'1PP17'!F$136</f>
        <v>0</v>
      </c>
      <c r="I69" s="115">
        <f>'1PP17'!L$136</f>
        <v>0</v>
      </c>
    </row>
    <row r="70" spans="1:9" s="6" customFormat="1" ht="21" customHeight="1" x14ac:dyDescent="0.25">
      <c r="A70" s="294"/>
      <c r="B70" s="299"/>
      <c r="C70" s="300"/>
      <c r="D70" s="300"/>
      <c r="E70" s="301"/>
      <c r="F70" s="75" t="str">
        <f>F$22</f>
        <v/>
      </c>
      <c r="G70" s="115">
        <f>'1PP17'!B$139</f>
        <v>0</v>
      </c>
      <c r="H70" s="115">
        <f>'1PP17'!F$139</f>
        <v>0</v>
      </c>
      <c r="I70" s="115">
        <f>'1PP17'!L$139</f>
        <v>0</v>
      </c>
    </row>
    <row r="71" spans="1:9" s="6" customFormat="1" ht="21" customHeight="1" x14ac:dyDescent="0.25">
      <c r="A71" s="295"/>
      <c r="B71" s="302"/>
      <c r="C71" s="303"/>
      <c r="D71" s="303"/>
      <c r="E71" s="304"/>
      <c r="F71" s="75" t="str">
        <f>F$23</f>
        <v/>
      </c>
      <c r="G71" s="115">
        <f>'1PP17'!B$142</f>
        <v>0</v>
      </c>
      <c r="H71" s="115">
        <f>'1PP17'!F$142</f>
        <v>0</v>
      </c>
      <c r="I71" s="115">
        <f>'1PP17'!L$142</f>
        <v>0</v>
      </c>
    </row>
    <row r="72" spans="1:9" s="6" customFormat="1" ht="21" customHeight="1" x14ac:dyDescent="0.25">
      <c r="A72" s="293" t="s">
        <v>120</v>
      </c>
      <c r="B72" s="296" t="str">
        <f>TRIM('1PP18'!A$14)&amp;"   "&amp;TRIM('1PP18'!A$20)</f>
        <v xml:space="preserve">   </v>
      </c>
      <c r="C72" s="297"/>
      <c r="D72" s="297"/>
      <c r="E72" s="298"/>
      <c r="F72" s="75" t="str">
        <f>F$21</f>
        <v/>
      </c>
      <c r="G72" s="115">
        <f>'1PP18'!B$136</f>
        <v>0</v>
      </c>
      <c r="H72" s="115">
        <f>'1PP18'!F$136</f>
        <v>0</v>
      </c>
      <c r="I72" s="115">
        <f>'1PP18'!L$136</f>
        <v>0</v>
      </c>
    </row>
    <row r="73" spans="1:9" s="6" customFormat="1" ht="21" customHeight="1" x14ac:dyDescent="0.25">
      <c r="A73" s="294"/>
      <c r="B73" s="299"/>
      <c r="C73" s="300"/>
      <c r="D73" s="300"/>
      <c r="E73" s="301"/>
      <c r="F73" s="75" t="str">
        <f>F$22</f>
        <v/>
      </c>
      <c r="G73" s="115">
        <f>'1PP18'!B$139</f>
        <v>0</v>
      </c>
      <c r="H73" s="115">
        <f>'1PP18'!F$139</f>
        <v>0</v>
      </c>
      <c r="I73" s="115">
        <f>'1PP18'!L$139</f>
        <v>0</v>
      </c>
    </row>
    <row r="74" spans="1:9" s="6" customFormat="1" ht="21" customHeight="1" x14ac:dyDescent="0.25">
      <c r="A74" s="295"/>
      <c r="B74" s="302"/>
      <c r="C74" s="303"/>
      <c r="D74" s="303"/>
      <c r="E74" s="304"/>
      <c r="F74" s="75" t="str">
        <f>F$23</f>
        <v/>
      </c>
      <c r="G74" s="115">
        <f>'1PP18'!B$142</f>
        <v>0</v>
      </c>
      <c r="H74" s="115">
        <f>'1PP18'!F$142</f>
        <v>0</v>
      </c>
      <c r="I74" s="115">
        <f>'1PP18'!L$142</f>
        <v>0</v>
      </c>
    </row>
    <row r="75" spans="1:9" s="6" customFormat="1" ht="21" customHeight="1" x14ac:dyDescent="0.25">
      <c r="A75" s="293" t="s">
        <v>81</v>
      </c>
      <c r="B75" s="296" t="str">
        <f>TRIM('1PP19'!A$14)&amp;"   "&amp;TRIM('1PP19'!A$20)</f>
        <v xml:space="preserve">   </v>
      </c>
      <c r="C75" s="297"/>
      <c r="D75" s="297"/>
      <c r="E75" s="298"/>
      <c r="F75" s="75" t="str">
        <f>F$21</f>
        <v/>
      </c>
      <c r="G75" s="115">
        <f>'1PP19'!B$136</f>
        <v>0</v>
      </c>
      <c r="H75" s="115">
        <f>'1PP19'!F$136</f>
        <v>0</v>
      </c>
      <c r="I75" s="115">
        <f>'1PP19'!L$136</f>
        <v>0</v>
      </c>
    </row>
    <row r="76" spans="1:9" s="6" customFormat="1" ht="21" customHeight="1" x14ac:dyDescent="0.25">
      <c r="A76" s="294"/>
      <c r="B76" s="299"/>
      <c r="C76" s="300"/>
      <c r="D76" s="300"/>
      <c r="E76" s="301"/>
      <c r="F76" s="75" t="str">
        <f>F$22</f>
        <v/>
      </c>
      <c r="G76" s="115">
        <f>'1PP19'!B$139</f>
        <v>0</v>
      </c>
      <c r="H76" s="115">
        <f>'1PP19'!F$139</f>
        <v>0</v>
      </c>
      <c r="I76" s="115">
        <f>'1PP19'!L$139</f>
        <v>0</v>
      </c>
    </row>
    <row r="77" spans="1:9" s="6" customFormat="1" ht="21" customHeight="1" x14ac:dyDescent="0.25">
      <c r="A77" s="295"/>
      <c r="B77" s="302"/>
      <c r="C77" s="303"/>
      <c r="D77" s="303"/>
      <c r="E77" s="304"/>
      <c r="F77" s="75" t="str">
        <f>F$23</f>
        <v/>
      </c>
      <c r="G77" s="115">
        <f>'1PP19'!B$142</f>
        <v>0</v>
      </c>
      <c r="H77" s="115">
        <f>'1PP19'!F$142</f>
        <v>0</v>
      </c>
      <c r="I77" s="115">
        <f>'1PP19'!L$142</f>
        <v>0</v>
      </c>
    </row>
    <row r="78" spans="1:9" s="6" customFormat="1" ht="21" customHeight="1" x14ac:dyDescent="0.25">
      <c r="A78" s="293" t="s">
        <v>82</v>
      </c>
      <c r="B78" s="296" t="str">
        <f>TRIM('1PP20'!A$14)&amp;"   "&amp;TRIM('1PP20'!A$20)</f>
        <v xml:space="preserve">   </v>
      </c>
      <c r="C78" s="297"/>
      <c r="D78" s="297"/>
      <c r="E78" s="298"/>
      <c r="F78" s="75" t="str">
        <f>F$21</f>
        <v/>
      </c>
      <c r="G78" s="115">
        <f>'1PP20'!B$136</f>
        <v>0</v>
      </c>
      <c r="H78" s="115">
        <f>'1PP20'!F$136</f>
        <v>0</v>
      </c>
      <c r="I78" s="115">
        <f>'1PP20'!L$136</f>
        <v>0</v>
      </c>
    </row>
    <row r="79" spans="1:9" s="6" customFormat="1" ht="21" customHeight="1" x14ac:dyDescent="0.25">
      <c r="A79" s="294"/>
      <c r="B79" s="299"/>
      <c r="C79" s="300"/>
      <c r="D79" s="300"/>
      <c r="E79" s="301"/>
      <c r="F79" s="75" t="str">
        <f>F$22</f>
        <v/>
      </c>
      <c r="G79" s="115">
        <f>'1PP20'!B$139</f>
        <v>0</v>
      </c>
      <c r="H79" s="115">
        <f>'1PP20'!F$139</f>
        <v>0</v>
      </c>
      <c r="I79" s="115">
        <f>'1PP20'!L$139</f>
        <v>0</v>
      </c>
    </row>
    <row r="80" spans="1:9" s="6" customFormat="1" ht="21" customHeight="1" x14ac:dyDescent="0.25">
      <c r="A80" s="295"/>
      <c r="B80" s="302"/>
      <c r="C80" s="303"/>
      <c r="D80" s="303"/>
      <c r="E80" s="304"/>
      <c r="F80" s="75" t="str">
        <f>F$23</f>
        <v/>
      </c>
      <c r="G80" s="115">
        <f>'1PP20'!B$142</f>
        <v>0</v>
      </c>
      <c r="H80" s="115">
        <f>'1PP20'!F$142</f>
        <v>0</v>
      </c>
      <c r="I80" s="115">
        <f>'1PP20'!L$142</f>
        <v>0</v>
      </c>
    </row>
    <row r="81" spans="1:9" s="6" customFormat="1" ht="21" customHeight="1" x14ac:dyDescent="0.25">
      <c r="A81" s="284" t="s">
        <v>23</v>
      </c>
      <c r="B81" s="285"/>
      <c r="C81" s="285"/>
      <c r="D81" s="285"/>
      <c r="E81" s="286"/>
      <c r="F81" s="76" t="str">
        <f>F$21</f>
        <v/>
      </c>
      <c r="G81" s="115">
        <f t="shared" ref="G81:I83" si="0">G21+G24+G27+G30+G33+G36+G39+G42+G45+G48+G51+G54+G57+G60+G63+G66+G69+G72+G75+G78</f>
        <v>0</v>
      </c>
      <c r="H81" s="115">
        <f t="shared" si="0"/>
        <v>0</v>
      </c>
      <c r="I81" s="115">
        <f t="shared" si="0"/>
        <v>0</v>
      </c>
    </row>
    <row r="82" spans="1:9" s="6" customFormat="1" ht="21" customHeight="1" x14ac:dyDescent="0.25">
      <c r="A82" s="287"/>
      <c r="B82" s="288"/>
      <c r="C82" s="288"/>
      <c r="D82" s="288"/>
      <c r="E82" s="289"/>
      <c r="F82" s="76" t="str">
        <f>F$22</f>
        <v/>
      </c>
      <c r="G82" s="115">
        <f t="shared" si="0"/>
        <v>0</v>
      </c>
      <c r="H82" s="115">
        <f t="shared" si="0"/>
        <v>0</v>
      </c>
      <c r="I82" s="115">
        <f t="shared" si="0"/>
        <v>0</v>
      </c>
    </row>
    <row r="83" spans="1:9" s="6" customFormat="1" ht="21" customHeight="1" x14ac:dyDescent="0.25">
      <c r="A83" s="290"/>
      <c r="B83" s="291"/>
      <c r="C83" s="291"/>
      <c r="D83" s="291"/>
      <c r="E83" s="292"/>
      <c r="F83" s="77" t="str">
        <f>F$23</f>
        <v/>
      </c>
      <c r="G83" s="115">
        <f t="shared" si="0"/>
        <v>0</v>
      </c>
      <c r="H83" s="115">
        <f t="shared" si="0"/>
        <v>0</v>
      </c>
      <c r="I83" s="115">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78:A80"/>
    <mergeCell ref="B78:E80"/>
    <mergeCell ref="A66:A68"/>
    <mergeCell ref="B66:E68"/>
    <mergeCell ref="A69:A71"/>
    <mergeCell ref="B69:E71"/>
    <mergeCell ref="A72:A74"/>
    <mergeCell ref="B72:E74"/>
    <mergeCell ref="A60:A62"/>
    <mergeCell ref="B60:E62"/>
    <mergeCell ref="A63:A65"/>
    <mergeCell ref="B63:E65"/>
    <mergeCell ref="A75:A77"/>
    <mergeCell ref="B75:E77"/>
    <mergeCell ref="A51:A53"/>
    <mergeCell ref="B51:E53"/>
    <mergeCell ref="A54:A56"/>
    <mergeCell ref="B54:E56"/>
    <mergeCell ref="A57:A59"/>
    <mergeCell ref="B57:E59"/>
    <mergeCell ref="B42:E44"/>
    <mergeCell ref="A45:A47"/>
    <mergeCell ref="B45:E47"/>
    <mergeCell ref="A48:A50"/>
    <mergeCell ref="B48:E50"/>
    <mergeCell ref="D9:H9"/>
    <mergeCell ref="D11:H11"/>
    <mergeCell ref="A16:B16"/>
    <mergeCell ref="A19:A20"/>
    <mergeCell ref="G19:I19"/>
    <mergeCell ref="A17:B17"/>
    <mergeCell ref="B19:F19"/>
    <mergeCell ref="B20:F20"/>
    <mergeCell ref="E12:G12"/>
    <mergeCell ref="E13:G13"/>
    <mergeCell ref="E14:G14"/>
    <mergeCell ref="E15:G15"/>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s>
  <phoneticPr fontId="6" type="noConversion"/>
  <dataValidations count="1">
    <dataValidation type="textLength" operator="lessThan" allowBlank="1" showInputMessage="1" showErrorMessage="1" sqref="E14">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w+wzHRYAODg2w95sIAoNxCwap4chaZdnmhr2l+YUJsdWiKLOZANtPwCIeBKdHchH5jG47UbprVDzaWrzCLu6PQ==" saltValue="1Y86uh7vrSm2uoony0L03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Hp2XHCglggJxMvWJdkBqySyeF0gREyvuAVreWHaMbMGQw8jZ/EG5pKztfSXkOFFUBO1pES938uHw5Kn3WW3dmg==" saltValue="ms72qcj4zugnK1FfuUE5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b3eRvnEJRx7O/RQzLV06PlOykyDT5sqHQqbuAyl7pI7vdoCxiHpftzO6d3WaIylpzY2E4Zl7y7qPjTYPh9lRlQ==" saltValue="D0SMS/O4UCG6aA2rmr7u2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1"/>
  <sheetViews>
    <sheetView workbookViewId="0">
      <selection activeCell="L20" sqref="L20"/>
    </sheetView>
  </sheetViews>
  <sheetFormatPr defaultColWidth="9.33203125" defaultRowHeight="15.6" x14ac:dyDescent="0.3"/>
  <cols>
    <col min="1" max="1" width="7.109375" style="8" customWidth="1"/>
    <col min="2" max="2" width="7" style="8" customWidth="1"/>
    <col min="3" max="3" width="7.109375" style="8" customWidth="1"/>
    <col min="4" max="4" width="6.6640625" style="8" customWidth="1"/>
    <col min="5" max="5" width="6.44140625" style="8" customWidth="1"/>
    <col min="6" max="6" width="9.77734375" style="8" customWidth="1"/>
    <col min="7" max="7" width="13" style="8" customWidth="1"/>
    <col min="8" max="8" width="16.109375" style="8" customWidth="1"/>
    <col min="9" max="9" width="3.44140625" style="8" customWidth="1"/>
    <col min="10" max="10" width="9.33203125" style="8" customWidth="1"/>
    <col min="11" max="11" width="6.6640625" style="8" customWidth="1"/>
    <col min="12" max="12" width="4.77734375" style="8" customWidth="1"/>
    <col min="13" max="13" width="5.77734375" style="8" customWidth="1"/>
    <col min="14" max="14" width="3.109375" style="8" customWidth="1"/>
    <col min="15" max="15" width="9.33203125" style="8"/>
    <col min="16" max="16" width="0" style="8" hidden="1" customWidth="1"/>
    <col min="17" max="21" width="9.33203125" style="8"/>
    <col min="22" max="22" width="0" style="8" hidden="1" customWidth="1"/>
    <col min="23" max="16384" width="9.33203125" style="8"/>
  </cols>
  <sheetData>
    <row r="1" spans="1:27" x14ac:dyDescent="0.3">
      <c r="H1" s="6" t="s">
        <v>158</v>
      </c>
      <c r="I1" s="6"/>
      <c r="J1" s="6"/>
      <c r="V1" s="65"/>
      <c r="W1" s="65"/>
      <c r="X1" s="65"/>
      <c r="Y1" s="65"/>
      <c r="Z1" s="65"/>
      <c r="AA1" s="65"/>
    </row>
    <row r="2" spans="1:27" x14ac:dyDescent="0.3">
      <c r="H2" s="13" t="s">
        <v>159</v>
      </c>
      <c r="I2" s="6"/>
      <c r="J2" s="6"/>
      <c r="V2" s="65"/>
      <c r="W2" s="65"/>
      <c r="X2" s="65"/>
      <c r="Y2" s="65"/>
      <c r="Z2" s="65"/>
      <c r="AA2" s="65"/>
    </row>
    <row r="3" spans="1:27" x14ac:dyDescent="0.3">
      <c r="H3" s="123" t="s">
        <v>160</v>
      </c>
      <c r="I3" s="6"/>
      <c r="J3" s="6"/>
      <c r="V3" s="65"/>
      <c r="W3" s="65"/>
      <c r="X3" s="65"/>
      <c r="Y3" s="65"/>
      <c r="Z3" s="65"/>
      <c r="AA3" s="65"/>
    </row>
    <row r="4" spans="1:27" x14ac:dyDescent="0.3">
      <c r="H4" s="122"/>
      <c r="I4" s="6"/>
      <c r="J4" s="6"/>
      <c r="V4" s="65"/>
      <c r="W4" s="65"/>
      <c r="X4" s="65"/>
      <c r="Y4" s="65"/>
      <c r="Z4" s="65"/>
      <c r="AA4" s="65"/>
    </row>
    <row r="5" spans="1:27" x14ac:dyDescent="0.3">
      <c r="H5" s="6"/>
      <c r="I5" s="6"/>
      <c r="J5" s="6"/>
      <c r="K5" s="481"/>
      <c r="L5" s="482"/>
      <c r="M5" s="482"/>
      <c r="V5" s="65"/>
      <c r="W5" s="65"/>
      <c r="X5" s="65"/>
      <c r="Y5" s="65"/>
      <c r="Z5" s="65"/>
      <c r="AA5" s="65"/>
    </row>
    <row r="6" spans="1:27" x14ac:dyDescent="0.3">
      <c r="E6" s="133"/>
      <c r="F6" s="133"/>
      <c r="G6" s="134" t="s">
        <v>188</v>
      </c>
      <c r="H6" s="135"/>
      <c r="I6" s="135"/>
      <c r="J6" s="135"/>
      <c r="K6" s="136"/>
      <c r="L6" s="16"/>
      <c r="M6" s="16"/>
      <c r="V6" s="65"/>
      <c r="W6" s="65"/>
      <c r="X6" s="65"/>
      <c r="Y6" s="65"/>
      <c r="Z6" s="65"/>
      <c r="AA6" s="65"/>
    </row>
    <row r="7" spans="1:27" x14ac:dyDescent="0.3">
      <c r="E7" s="133"/>
      <c r="F7" s="133"/>
      <c r="G7" s="133"/>
      <c r="H7" s="135"/>
      <c r="I7" s="135"/>
      <c r="J7" s="135"/>
      <c r="K7" s="136"/>
      <c r="L7" s="38"/>
      <c r="M7" s="38"/>
      <c r="V7" s="65"/>
      <c r="W7" s="65"/>
      <c r="X7" s="65"/>
      <c r="Y7" s="65"/>
      <c r="Z7" s="65"/>
      <c r="AA7" s="65"/>
    </row>
    <row r="8" spans="1:27" ht="14.25" customHeight="1" x14ac:dyDescent="0.3">
      <c r="A8" s="11"/>
      <c r="B8" s="11"/>
      <c r="C8" s="11"/>
      <c r="D8" s="11"/>
      <c r="E8" s="133"/>
      <c r="F8" s="133"/>
      <c r="G8" s="134" t="s">
        <v>189</v>
      </c>
      <c r="H8" s="133"/>
      <c r="I8" s="133"/>
      <c r="J8" s="133"/>
      <c r="K8" s="133"/>
      <c r="V8" s="65"/>
      <c r="W8" s="65"/>
      <c r="X8" s="65"/>
      <c r="Y8" s="65"/>
      <c r="Z8" s="65"/>
      <c r="AA8" s="65"/>
    </row>
    <row r="9" spans="1:27" ht="14.25" customHeight="1" x14ac:dyDescent="0.3">
      <c r="A9" s="11"/>
      <c r="B9" s="11"/>
      <c r="C9" s="11"/>
      <c r="D9" s="11"/>
      <c r="E9" s="133"/>
      <c r="F9" s="133"/>
      <c r="G9" s="134" t="s">
        <v>187</v>
      </c>
      <c r="H9" s="133"/>
      <c r="I9" s="133"/>
      <c r="J9" s="133"/>
      <c r="K9" s="133"/>
    </row>
    <row r="10" spans="1:27" x14ac:dyDescent="0.3">
      <c r="E10" s="496" t="s">
        <v>186</v>
      </c>
      <c r="F10" s="497"/>
      <c r="G10" s="497"/>
      <c r="H10" s="497"/>
      <c r="I10" s="497"/>
      <c r="J10" s="497"/>
      <c r="K10" s="497"/>
    </row>
    <row r="11" spans="1:27" x14ac:dyDescent="0.3">
      <c r="E11" s="12"/>
      <c r="F11" s="16"/>
      <c r="G11" s="483" t="str">
        <f>'1F'!E11</f>
        <v xml:space="preserve"> </v>
      </c>
      <c r="H11" s="483"/>
      <c r="I11" s="16"/>
      <c r="J11" s="16"/>
      <c r="K11" s="16"/>
    </row>
    <row r="12" spans="1:27" ht="11.25" customHeight="1" x14ac:dyDescent="0.3">
      <c r="E12" s="12"/>
      <c r="F12" s="16"/>
      <c r="G12" s="351" t="s">
        <v>0</v>
      </c>
      <c r="H12" s="260"/>
      <c r="I12" s="16"/>
      <c r="J12" s="16"/>
      <c r="K12" s="16"/>
    </row>
    <row r="13" spans="1:27" x14ac:dyDescent="0.3">
      <c r="E13" s="12"/>
      <c r="F13" s="16"/>
      <c r="G13" s="484" t="str">
        <f>'1F'!E13</f>
        <v xml:space="preserve"> </v>
      </c>
      <c r="H13" s="485"/>
      <c r="I13" s="16"/>
      <c r="J13" s="16"/>
      <c r="K13" s="16"/>
    </row>
    <row r="14" spans="1:27" ht="12" customHeight="1" x14ac:dyDescent="0.3">
      <c r="E14" s="12"/>
      <c r="F14" s="16"/>
      <c r="G14" s="351" t="s">
        <v>58</v>
      </c>
      <c r="H14" s="260"/>
      <c r="I14" s="16"/>
      <c r="J14" s="16"/>
      <c r="K14" s="16"/>
    </row>
    <row r="15" spans="1:27" ht="8.25" customHeight="1" thickBot="1" x14ac:dyDescent="0.35">
      <c r="A15" s="10"/>
      <c r="B15" s="10"/>
      <c r="C15" s="51"/>
      <c r="D15" s="10"/>
    </row>
    <row r="16" spans="1:27" ht="18.75" customHeight="1" thickBot="1" x14ac:dyDescent="0.35">
      <c r="A16" s="481" t="s">
        <v>1</v>
      </c>
      <c r="B16" s="481"/>
      <c r="C16" s="481"/>
      <c r="D16" s="481"/>
      <c r="E16" s="78" t="str">
        <f>'1F'!C16&amp;""</f>
        <v/>
      </c>
    </row>
    <row r="17" spans="1:24" ht="18" customHeight="1" thickBot="1" x14ac:dyDescent="0.35">
      <c r="A17" s="481" t="s">
        <v>2</v>
      </c>
      <c r="B17" s="481"/>
      <c r="C17" s="481"/>
      <c r="D17" s="481"/>
      <c r="E17" s="78" t="str">
        <f>'1F'!C17&amp;""</f>
        <v/>
      </c>
    </row>
    <row r="18" spans="1:24" ht="9" customHeight="1" x14ac:dyDescent="0.3">
      <c r="A18" s="12"/>
      <c r="B18" s="12"/>
      <c r="C18" s="54"/>
      <c r="D18" s="12"/>
    </row>
    <row r="19" spans="1:24" ht="20.399999999999999" customHeight="1" x14ac:dyDescent="0.3">
      <c r="A19" s="124" t="s">
        <v>141</v>
      </c>
      <c r="B19" s="458" t="s">
        <v>99</v>
      </c>
      <c r="C19" s="205"/>
      <c r="D19" s="205"/>
      <c r="E19" s="205"/>
      <c r="F19" s="205"/>
      <c r="G19" s="205"/>
      <c r="H19" s="205"/>
      <c r="I19" s="205"/>
      <c r="J19" s="205"/>
      <c r="K19" s="205"/>
      <c r="L19" s="205"/>
      <c r="M19" s="206"/>
    </row>
    <row r="20" spans="1:24" ht="17.25" customHeight="1" x14ac:dyDescent="0.3">
      <c r="A20" s="196" t="s">
        <v>161</v>
      </c>
      <c r="B20" s="488"/>
      <c r="C20" s="488"/>
      <c r="D20" s="491"/>
      <c r="E20" s="491"/>
      <c r="F20" s="491"/>
      <c r="G20" s="491"/>
      <c r="H20" s="491"/>
      <c r="I20" s="491"/>
      <c r="J20" s="491"/>
      <c r="K20" s="57"/>
      <c r="L20" s="60" t="s">
        <v>72</v>
      </c>
      <c r="M20" s="58"/>
      <c r="O20" s="26" t="str">
        <f>IF(AND(TRIM(L20)="",TRIM(L22)=""),"Pasirinkite reikšmę","")</f>
        <v>Pasirinkite reikšmę</v>
      </c>
    </row>
    <row r="21" spans="1:24" ht="15.75" customHeight="1" x14ac:dyDescent="0.3">
      <c r="A21" s="492"/>
      <c r="B21" s="493"/>
      <c r="C21" s="493"/>
      <c r="D21" s="493"/>
      <c r="E21" s="493"/>
      <c r="F21" s="493"/>
      <c r="G21" s="493"/>
      <c r="H21" s="493"/>
      <c r="I21" s="493"/>
      <c r="J21" s="493"/>
      <c r="K21" s="53"/>
      <c r="L21" s="53"/>
      <c r="M21" s="61"/>
    </row>
    <row r="22" spans="1:24" ht="17.25" customHeight="1" x14ac:dyDescent="0.3">
      <c r="A22" s="196" t="s">
        <v>162</v>
      </c>
      <c r="B22" s="488"/>
      <c r="C22" s="488"/>
      <c r="D22" s="488"/>
      <c r="E22" s="488"/>
      <c r="F22" s="488"/>
      <c r="G22" s="488"/>
      <c r="H22" s="488"/>
      <c r="I22" s="488"/>
      <c r="J22" s="488"/>
      <c r="K22" s="52"/>
      <c r="L22" s="63" t="s">
        <v>72</v>
      </c>
      <c r="M22" s="62"/>
      <c r="O22" s="26" t="str">
        <f>IF(AND(TRIM(L20)="",TRIM(L22)=""),"Pasirinkite reikšmę","")</f>
        <v>Pasirinkite reikšmę</v>
      </c>
    </row>
    <row r="23" spans="1:24" ht="15" customHeight="1" x14ac:dyDescent="0.3">
      <c r="A23" s="489"/>
      <c r="B23" s="490"/>
      <c r="C23" s="490"/>
      <c r="D23" s="490"/>
      <c r="E23" s="490"/>
      <c r="F23" s="490"/>
      <c r="G23" s="490"/>
      <c r="H23" s="490"/>
      <c r="I23" s="490"/>
      <c r="J23" s="490"/>
      <c r="K23" s="9"/>
      <c r="L23" s="9"/>
      <c r="M23" s="59"/>
    </row>
    <row r="24" spans="1:24" ht="21" customHeight="1" x14ac:dyDescent="0.3">
      <c r="A24" s="64" t="s">
        <v>112</v>
      </c>
      <c r="B24" s="205" t="s">
        <v>100</v>
      </c>
      <c r="C24" s="479"/>
      <c r="D24" s="494"/>
      <c r="E24" s="494"/>
      <c r="F24" s="494"/>
      <c r="G24" s="494"/>
      <c r="H24" s="494"/>
      <c r="I24" s="494"/>
      <c r="J24" s="494"/>
      <c r="K24" s="494"/>
      <c r="L24" s="494"/>
      <c r="M24" s="495"/>
      <c r="O24" s="27"/>
      <c r="P24" s="27" t="s">
        <v>71</v>
      </c>
      <c r="X24" s="13"/>
    </row>
    <row r="25" spans="1:24" ht="21" customHeight="1" x14ac:dyDescent="0.3">
      <c r="A25" s="55" t="s">
        <v>163</v>
      </c>
      <c r="B25" s="205" t="s">
        <v>136</v>
      </c>
      <c r="C25" s="205"/>
      <c r="D25" s="205"/>
      <c r="E25" s="205"/>
      <c r="F25" s="205"/>
      <c r="G25" s="205"/>
      <c r="H25" s="205"/>
      <c r="I25" s="205"/>
      <c r="J25" s="205"/>
      <c r="K25" s="426" t="str">
        <f>"(" &amp;  '1F'!G$36 &amp; " metai)"</f>
        <v>( metai)</v>
      </c>
      <c r="L25" s="426"/>
      <c r="M25" s="427"/>
      <c r="O25" s="27"/>
      <c r="P25" s="27" t="s">
        <v>71</v>
      </c>
    </row>
    <row r="26" spans="1:24" ht="31.5" customHeight="1" x14ac:dyDescent="0.3">
      <c r="A26" s="187" t="s">
        <v>131</v>
      </c>
      <c r="B26" s="459"/>
      <c r="C26" s="459"/>
      <c r="D26" s="459"/>
      <c r="E26" s="459"/>
      <c r="F26" s="460"/>
      <c r="G26" s="188" t="s">
        <v>123</v>
      </c>
      <c r="H26" s="460"/>
      <c r="I26" s="188" t="s">
        <v>124</v>
      </c>
      <c r="J26" s="459"/>
      <c r="K26" s="459"/>
      <c r="L26" s="459"/>
      <c r="M26" s="460"/>
      <c r="P26" s="8" t="s">
        <v>72</v>
      </c>
    </row>
    <row r="27" spans="1:24" ht="24" customHeight="1" x14ac:dyDescent="0.3">
      <c r="A27" s="340"/>
      <c r="B27" s="341"/>
      <c r="C27" s="341"/>
      <c r="D27" s="341"/>
      <c r="E27" s="341"/>
      <c r="F27" s="342"/>
      <c r="G27" s="486"/>
      <c r="H27" s="487"/>
      <c r="I27" s="486"/>
      <c r="J27" s="486"/>
      <c r="K27" s="486"/>
      <c r="L27" s="486"/>
      <c r="M27" s="487"/>
    </row>
    <row r="28" spans="1:24" ht="21" customHeight="1" x14ac:dyDescent="0.3">
      <c r="A28" s="55" t="s">
        <v>164</v>
      </c>
      <c r="B28" s="166" t="s">
        <v>137</v>
      </c>
      <c r="C28" s="205"/>
      <c r="D28" s="205"/>
      <c r="E28" s="205"/>
      <c r="F28" s="205"/>
      <c r="G28" s="205"/>
      <c r="H28" s="205"/>
      <c r="I28" s="205"/>
      <c r="J28" s="205"/>
      <c r="K28" s="426" t="str">
        <f>"(" &amp;  ('1F'!J$36) &amp; " metai)"</f>
        <v>( metai)</v>
      </c>
      <c r="L28" s="426"/>
      <c r="M28" s="427"/>
      <c r="O28" s="27"/>
      <c r="P28" s="27" t="s">
        <v>71</v>
      </c>
    </row>
    <row r="29" spans="1:24" ht="31.5" customHeight="1" x14ac:dyDescent="0.3">
      <c r="A29" s="187" t="s">
        <v>131</v>
      </c>
      <c r="B29" s="459"/>
      <c r="C29" s="459"/>
      <c r="D29" s="459"/>
      <c r="E29" s="459"/>
      <c r="F29" s="460"/>
      <c r="G29" s="188" t="s">
        <v>123</v>
      </c>
      <c r="H29" s="460"/>
      <c r="I29" s="446" t="s">
        <v>124</v>
      </c>
      <c r="J29" s="500"/>
      <c r="K29" s="500"/>
      <c r="L29" s="500"/>
      <c r="M29" s="501"/>
      <c r="P29" s="8" t="s">
        <v>72</v>
      </c>
    </row>
    <row r="30" spans="1:24" ht="24" customHeight="1" x14ac:dyDescent="0.3">
      <c r="A30" s="340"/>
      <c r="B30" s="341"/>
      <c r="C30" s="341"/>
      <c r="D30" s="341"/>
      <c r="E30" s="341"/>
      <c r="F30" s="342"/>
      <c r="G30" s="486"/>
      <c r="H30" s="487"/>
      <c r="I30" s="486"/>
      <c r="J30" s="486"/>
      <c r="K30" s="486"/>
      <c r="L30" s="486"/>
      <c r="M30" s="487"/>
    </row>
    <row r="31" spans="1:24" ht="21" customHeight="1" x14ac:dyDescent="0.3">
      <c r="A31" s="55" t="s">
        <v>165</v>
      </c>
      <c r="B31" s="166" t="s">
        <v>138</v>
      </c>
      <c r="C31" s="205"/>
      <c r="D31" s="205"/>
      <c r="E31" s="205"/>
      <c r="F31" s="205"/>
      <c r="G31" s="205"/>
      <c r="H31" s="205"/>
      <c r="I31" s="205"/>
      <c r="J31" s="205"/>
      <c r="K31" s="426" t="str">
        <f>"(" &amp;  ('1F'!N$36) &amp; " metai)"</f>
        <v>( metai)</v>
      </c>
      <c r="L31" s="426"/>
      <c r="M31" s="427"/>
      <c r="O31" s="27"/>
      <c r="P31" s="27" t="s">
        <v>71</v>
      </c>
    </row>
    <row r="32" spans="1:24" ht="31.5" customHeight="1" x14ac:dyDescent="0.3">
      <c r="A32" s="187" t="s">
        <v>130</v>
      </c>
      <c r="B32" s="459"/>
      <c r="C32" s="459"/>
      <c r="D32" s="459"/>
      <c r="E32" s="459"/>
      <c r="F32" s="460"/>
      <c r="G32" s="188" t="s">
        <v>123</v>
      </c>
      <c r="H32" s="460"/>
      <c r="I32" s="446" t="s">
        <v>124</v>
      </c>
      <c r="J32" s="500"/>
      <c r="K32" s="500"/>
      <c r="L32" s="500"/>
      <c r="M32" s="501"/>
      <c r="P32" s="8" t="s">
        <v>72</v>
      </c>
    </row>
    <row r="33" spans="1:13" ht="24" customHeight="1" x14ac:dyDescent="0.3">
      <c r="A33" s="340"/>
      <c r="B33" s="341"/>
      <c r="C33" s="341"/>
      <c r="D33" s="341"/>
      <c r="E33" s="341"/>
      <c r="F33" s="342"/>
      <c r="G33" s="486"/>
      <c r="H33" s="487"/>
      <c r="I33" s="486"/>
      <c r="J33" s="486"/>
      <c r="K33" s="486"/>
      <c r="L33" s="486"/>
      <c r="M33" s="487"/>
    </row>
    <row r="34" spans="1:13" ht="31.5" customHeight="1" x14ac:dyDescent="0.3">
      <c r="A34" s="64" t="s">
        <v>113</v>
      </c>
      <c r="B34" s="205" t="s">
        <v>101</v>
      </c>
      <c r="C34" s="479"/>
      <c r="D34" s="494"/>
      <c r="E34" s="494"/>
      <c r="F34" s="494"/>
      <c r="G34" s="494"/>
      <c r="H34" s="494"/>
      <c r="I34" s="494"/>
      <c r="J34" s="494"/>
      <c r="K34" s="494"/>
      <c r="L34" s="494"/>
      <c r="M34" s="495"/>
    </row>
    <row r="35" spans="1:13" ht="49.5" customHeight="1" x14ac:dyDescent="0.3">
      <c r="A35" s="498" t="s">
        <v>32</v>
      </c>
      <c r="B35" s="499"/>
      <c r="C35" s="499"/>
      <c r="D35" s="499"/>
      <c r="E35" s="499"/>
      <c r="F35" s="499" t="s">
        <v>67</v>
      </c>
      <c r="G35" s="499"/>
      <c r="H35" s="499" t="s">
        <v>51</v>
      </c>
      <c r="I35" s="499"/>
      <c r="J35" s="499" t="s">
        <v>33</v>
      </c>
      <c r="K35" s="499"/>
      <c r="L35" s="499"/>
      <c r="M35" s="499"/>
    </row>
    <row r="36" spans="1:13" ht="20.25" customHeight="1" x14ac:dyDescent="0.3">
      <c r="A36" s="464"/>
      <c r="B36" s="465"/>
      <c r="C36" s="465"/>
      <c r="D36" s="56" t="str">
        <f>'1F'!G$36&amp;""</f>
        <v/>
      </c>
      <c r="E36" s="84"/>
      <c r="F36" s="470"/>
      <c r="G36" s="471"/>
      <c r="H36" s="476"/>
      <c r="I36" s="471"/>
      <c r="J36" s="476"/>
      <c r="K36" s="470"/>
      <c r="L36" s="470"/>
      <c r="M36" s="471"/>
    </row>
    <row r="37" spans="1:13" ht="20.25" customHeight="1" x14ac:dyDescent="0.3">
      <c r="A37" s="466"/>
      <c r="B37" s="467"/>
      <c r="C37" s="467"/>
      <c r="D37" s="56" t="str">
        <f>'1F'!J$36&amp;""</f>
        <v/>
      </c>
      <c r="E37" s="84"/>
      <c r="F37" s="472"/>
      <c r="G37" s="473"/>
      <c r="H37" s="477"/>
      <c r="I37" s="473"/>
      <c r="J37" s="477"/>
      <c r="K37" s="472"/>
      <c r="L37" s="472"/>
      <c r="M37" s="473"/>
    </row>
    <row r="38" spans="1:13" ht="22.5" customHeight="1" x14ac:dyDescent="0.3">
      <c r="A38" s="468"/>
      <c r="B38" s="469"/>
      <c r="C38" s="469"/>
      <c r="D38" s="56" t="str">
        <f>'1F'!N$36&amp;""</f>
        <v/>
      </c>
      <c r="E38" s="84"/>
      <c r="F38" s="474"/>
      <c r="G38" s="475"/>
      <c r="H38" s="478"/>
      <c r="I38" s="475"/>
      <c r="J38" s="478"/>
      <c r="K38" s="474"/>
      <c r="L38" s="474"/>
      <c r="M38" s="475"/>
    </row>
    <row r="39" spans="1:13" ht="20.25" customHeight="1" x14ac:dyDescent="0.3">
      <c r="A39" s="502"/>
      <c r="B39" s="503"/>
      <c r="C39" s="503"/>
      <c r="D39" s="56" t="str">
        <f>D$36</f>
        <v/>
      </c>
      <c r="E39" s="84"/>
      <c r="F39" s="508"/>
      <c r="G39" s="509"/>
      <c r="H39" s="514"/>
      <c r="I39" s="509"/>
      <c r="J39" s="514"/>
      <c r="K39" s="508"/>
      <c r="L39" s="508"/>
      <c r="M39" s="509"/>
    </row>
    <row r="40" spans="1:13" ht="20.25" customHeight="1" x14ac:dyDescent="0.3">
      <c r="A40" s="504"/>
      <c r="B40" s="505"/>
      <c r="C40" s="505"/>
      <c r="D40" s="56" t="str">
        <f>D$37</f>
        <v/>
      </c>
      <c r="E40" s="84"/>
      <c r="F40" s="510"/>
      <c r="G40" s="511"/>
      <c r="H40" s="515"/>
      <c r="I40" s="511"/>
      <c r="J40" s="515"/>
      <c r="K40" s="510"/>
      <c r="L40" s="510"/>
      <c r="M40" s="511"/>
    </row>
    <row r="41" spans="1:13" ht="22.5" customHeight="1" x14ac:dyDescent="0.3">
      <c r="A41" s="506"/>
      <c r="B41" s="507"/>
      <c r="C41" s="507"/>
      <c r="D41" s="56" t="str">
        <f>D$38</f>
        <v/>
      </c>
      <c r="E41" s="84"/>
      <c r="F41" s="512"/>
      <c r="G41" s="513"/>
      <c r="H41" s="516"/>
      <c r="I41" s="513"/>
      <c r="J41" s="516"/>
      <c r="K41" s="512"/>
      <c r="L41" s="512"/>
      <c r="M41" s="513"/>
    </row>
    <row r="42" spans="1:13" ht="20.25" customHeight="1" x14ac:dyDescent="0.3">
      <c r="A42" s="464"/>
      <c r="B42" s="465"/>
      <c r="C42" s="465"/>
      <c r="D42" s="56" t="str">
        <f>D$36</f>
        <v/>
      </c>
      <c r="E42" s="85"/>
      <c r="F42" s="470"/>
      <c r="G42" s="471"/>
      <c r="H42" s="476"/>
      <c r="I42" s="471"/>
      <c r="J42" s="476"/>
      <c r="K42" s="470"/>
      <c r="L42" s="470"/>
      <c r="M42" s="471"/>
    </row>
    <row r="43" spans="1:13" ht="20.25" customHeight="1" x14ac:dyDescent="0.3">
      <c r="A43" s="466"/>
      <c r="B43" s="467"/>
      <c r="C43" s="467"/>
      <c r="D43" s="56" t="str">
        <f>D$37</f>
        <v/>
      </c>
      <c r="E43" s="85"/>
      <c r="F43" s="472"/>
      <c r="G43" s="473"/>
      <c r="H43" s="477"/>
      <c r="I43" s="473"/>
      <c r="J43" s="477"/>
      <c r="K43" s="472"/>
      <c r="L43" s="472"/>
      <c r="M43" s="473"/>
    </row>
    <row r="44" spans="1:13" ht="22.5" customHeight="1" x14ac:dyDescent="0.3">
      <c r="A44" s="468"/>
      <c r="B44" s="469"/>
      <c r="C44" s="469"/>
      <c r="D44" s="56" t="str">
        <f>D$38</f>
        <v/>
      </c>
      <c r="E44" s="85"/>
      <c r="F44" s="474"/>
      <c r="G44" s="475"/>
      <c r="H44" s="478"/>
      <c r="I44" s="475"/>
      <c r="J44" s="478"/>
      <c r="K44" s="474"/>
      <c r="L44" s="474"/>
      <c r="M44" s="475"/>
    </row>
    <row r="45" spans="1:13" ht="20.25" customHeight="1" x14ac:dyDescent="0.3">
      <c r="A45" s="464"/>
      <c r="B45" s="465"/>
      <c r="C45" s="465"/>
      <c r="D45" s="56" t="str">
        <f>D$36</f>
        <v/>
      </c>
      <c r="E45" s="85"/>
      <c r="F45" s="470"/>
      <c r="G45" s="471"/>
      <c r="H45" s="476"/>
      <c r="I45" s="471"/>
      <c r="J45" s="476"/>
      <c r="K45" s="470"/>
      <c r="L45" s="470"/>
      <c r="M45" s="471"/>
    </row>
    <row r="46" spans="1:13" ht="20.25" customHeight="1" x14ac:dyDescent="0.3">
      <c r="A46" s="466"/>
      <c r="B46" s="467"/>
      <c r="C46" s="467"/>
      <c r="D46" s="56" t="str">
        <f>D$37</f>
        <v/>
      </c>
      <c r="E46" s="85"/>
      <c r="F46" s="472"/>
      <c r="G46" s="473"/>
      <c r="H46" s="477"/>
      <c r="I46" s="473"/>
      <c r="J46" s="477"/>
      <c r="K46" s="472"/>
      <c r="L46" s="472"/>
      <c r="M46" s="473"/>
    </row>
    <row r="47" spans="1:13" ht="22.5" customHeight="1" x14ac:dyDescent="0.3">
      <c r="A47" s="468"/>
      <c r="B47" s="469"/>
      <c r="C47" s="469"/>
      <c r="D47" s="56" t="str">
        <f>D$38</f>
        <v/>
      </c>
      <c r="E47" s="85"/>
      <c r="F47" s="474"/>
      <c r="G47" s="475"/>
      <c r="H47" s="478"/>
      <c r="I47" s="475"/>
      <c r="J47" s="478"/>
      <c r="K47" s="474"/>
      <c r="L47" s="474"/>
      <c r="M47" s="475"/>
    </row>
    <row r="48" spans="1:13" ht="20.25" customHeight="1" x14ac:dyDescent="0.3">
      <c r="A48" s="464"/>
      <c r="B48" s="465"/>
      <c r="C48" s="465"/>
      <c r="D48" s="56" t="str">
        <f>D$36</f>
        <v/>
      </c>
      <c r="E48" s="85"/>
      <c r="F48" s="470"/>
      <c r="G48" s="471"/>
      <c r="H48" s="476"/>
      <c r="I48" s="471"/>
      <c r="J48" s="476"/>
      <c r="K48" s="470"/>
      <c r="L48" s="470"/>
      <c r="M48" s="471"/>
    </row>
    <row r="49" spans="1:22" ht="20.25" customHeight="1" x14ac:dyDescent="0.3">
      <c r="A49" s="466"/>
      <c r="B49" s="467"/>
      <c r="C49" s="467"/>
      <c r="D49" s="56" t="str">
        <f>D$37</f>
        <v/>
      </c>
      <c r="E49" s="85"/>
      <c r="F49" s="472"/>
      <c r="G49" s="473"/>
      <c r="H49" s="477"/>
      <c r="I49" s="473"/>
      <c r="J49" s="477"/>
      <c r="K49" s="472"/>
      <c r="L49" s="472"/>
      <c r="M49" s="473"/>
    </row>
    <row r="50" spans="1:22" ht="22.5" customHeight="1" x14ac:dyDescent="0.3">
      <c r="A50" s="468"/>
      <c r="B50" s="469"/>
      <c r="C50" s="469"/>
      <c r="D50" s="56" t="str">
        <f>D$38</f>
        <v/>
      </c>
      <c r="E50" s="85"/>
      <c r="F50" s="474"/>
      <c r="G50" s="475"/>
      <c r="H50" s="478"/>
      <c r="I50" s="475"/>
      <c r="J50" s="478"/>
      <c r="K50" s="474"/>
      <c r="L50" s="474"/>
      <c r="M50" s="475"/>
    </row>
    <row r="51" spans="1:22" ht="20.25" customHeight="1" x14ac:dyDescent="0.3">
      <c r="A51" s="464"/>
      <c r="B51" s="465"/>
      <c r="C51" s="465"/>
      <c r="D51" s="56" t="str">
        <f>D$36</f>
        <v/>
      </c>
      <c r="E51" s="85"/>
      <c r="F51" s="470"/>
      <c r="G51" s="471"/>
      <c r="H51" s="476"/>
      <c r="I51" s="471"/>
      <c r="J51" s="476"/>
      <c r="K51" s="470"/>
      <c r="L51" s="470"/>
      <c r="M51" s="471"/>
      <c r="V51" s="13" t="s">
        <v>71</v>
      </c>
    </row>
    <row r="52" spans="1:22" ht="20.25" customHeight="1" x14ac:dyDescent="0.3">
      <c r="A52" s="466"/>
      <c r="B52" s="467"/>
      <c r="C52" s="467"/>
      <c r="D52" s="56" t="str">
        <f>D$37</f>
        <v/>
      </c>
      <c r="E52" s="85"/>
      <c r="F52" s="472"/>
      <c r="G52" s="473"/>
      <c r="H52" s="477"/>
      <c r="I52" s="473"/>
      <c r="J52" s="477"/>
      <c r="K52" s="472"/>
      <c r="L52" s="472"/>
      <c r="M52" s="473"/>
    </row>
    <row r="53" spans="1:22" ht="22.5" customHeight="1" x14ac:dyDescent="0.3">
      <c r="A53" s="468"/>
      <c r="B53" s="469"/>
      <c r="C53" s="469"/>
      <c r="D53" s="56" t="str">
        <f>D$38</f>
        <v/>
      </c>
      <c r="E53" s="85"/>
      <c r="F53" s="474"/>
      <c r="G53" s="475"/>
      <c r="H53" s="478"/>
      <c r="I53" s="475"/>
      <c r="J53" s="478"/>
      <c r="K53" s="474"/>
      <c r="L53" s="474"/>
      <c r="M53" s="475"/>
    </row>
    <row r="54" spans="1:22" ht="20.25" customHeight="1" x14ac:dyDescent="0.3">
      <c r="A54" s="464"/>
      <c r="B54" s="465"/>
      <c r="C54" s="465"/>
      <c r="D54" s="56" t="str">
        <f>D$36</f>
        <v/>
      </c>
      <c r="E54" s="85"/>
      <c r="F54" s="470"/>
      <c r="G54" s="471"/>
      <c r="H54" s="476"/>
      <c r="I54" s="471"/>
      <c r="J54" s="476"/>
      <c r="K54" s="470"/>
      <c r="L54" s="470"/>
      <c r="M54" s="471"/>
    </row>
    <row r="55" spans="1:22" ht="20.25" customHeight="1" x14ac:dyDescent="0.3">
      <c r="A55" s="466"/>
      <c r="B55" s="467"/>
      <c r="C55" s="467"/>
      <c r="D55" s="56" t="str">
        <f>D$37</f>
        <v/>
      </c>
      <c r="E55" s="85"/>
      <c r="F55" s="472"/>
      <c r="G55" s="473"/>
      <c r="H55" s="477"/>
      <c r="I55" s="473"/>
      <c r="J55" s="477"/>
      <c r="K55" s="472"/>
      <c r="L55" s="472"/>
      <c r="M55" s="473"/>
    </row>
    <row r="56" spans="1:22" ht="22.5" customHeight="1" x14ac:dyDescent="0.3">
      <c r="A56" s="468"/>
      <c r="B56" s="469"/>
      <c r="C56" s="469"/>
      <c r="D56" s="56" t="str">
        <f>D$38</f>
        <v/>
      </c>
      <c r="E56" s="85"/>
      <c r="F56" s="474"/>
      <c r="G56" s="475"/>
      <c r="H56" s="478"/>
      <c r="I56" s="475"/>
      <c r="J56" s="478"/>
      <c r="K56" s="474"/>
      <c r="L56" s="474"/>
      <c r="M56" s="475"/>
    </row>
    <row r="57" spans="1:22" ht="20.25" customHeight="1" x14ac:dyDescent="0.3">
      <c r="A57" s="464"/>
      <c r="B57" s="465"/>
      <c r="C57" s="465"/>
      <c r="D57" s="56" t="str">
        <f>D$36</f>
        <v/>
      </c>
      <c r="E57" s="85"/>
      <c r="F57" s="470"/>
      <c r="G57" s="471"/>
      <c r="H57" s="476"/>
      <c r="I57" s="471"/>
      <c r="J57" s="476"/>
      <c r="K57" s="470"/>
      <c r="L57" s="470"/>
      <c r="M57" s="471"/>
    </row>
    <row r="58" spans="1:22" ht="20.25" customHeight="1" x14ac:dyDescent="0.3">
      <c r="A58" s="466"/>
      <c r="B58" s="467"/>
      <c r="C58" s="467"/>
      <c r="D58" s="56" t="str">
        <f>D$37</f>
        <v/>
      </c>
      <c r="E58" s="85"/>
      <c r="F58" s="472"/>
      <c r="G58" s="473"/>
      <c r="H58" s="477"/>
      <c r="I58" s="473"/>
      <c r="J58" s="477"/>
      <c r="K58" s="472"/>
      <c r="L58" s="472"/>
      <c r="M58" s="473"/>
    </row>
    <row r="59" spans="1:22" ht="22.5" customHeight="1" x14ac:dyDescent="0.3">
      <c r="A59" s="468"/>
      <c r="B59" s="469"/>
      <c r="C59" s="469"/>
      <c r="D59" s="56" t="str">
        <f>D$38</f>
        <v/>
      </c>
      <c r="E59" s="85"/>
      <c r="F59" s="474"/>
      <c r="G59" s="475"/>
      <c r="H59" s="478"/>
      <c r="I59" s="475"/>
      <c r="J59" s="478"/>
      <c r="K59" s="474"/>
      <c r="L59" s="474"/>
      <c r="M59" s="475"/>
    </row>
    <row r="60" spans="1:22" ht="20.25" customHeight="1" x14ac:dyDescent="0.3">
      <c r="A60" s="464"/>
      <c r="B60" s="465"/>
      <c r="C60" s="465"/>
      <c r="D60" s="56" t="str">
        <f>D$36</f>
        <v/>
      </c>
      <c r="E60" s="85"/>
      <c r="F60" s="470"/>
      <c r="G60" s="471"/>
      <c r="H60" s="476"/>
      <c r="I60" s="471"/>
      <c r="J60" s="476"/>
      <c r="K60" s="470"/>
      <c r="L60" s="470"/>
      <c r="M60" s="471"/>
    </row>
    <row r="61" spans="1:22" ht="20.25" customHeight="1" x14ac:dyDescent="0.3">
      <c r="A61" s="466"/>
      <c r="B61" s="467"/>
      <c r="C61" s="467"/>
      <c r="D61" s="56" t="str">
        <f>D$37</f>
        <v/>
      </c>
      <c r="E61" s="85"/>
      <c r="F61" s="472"/>
      <c r="G61" s="473"/>
      <c r="H61" s="477"/>
      <c r="I61" s="473"/>
      <c r="J61" s="477"/>
      <c r="K61" s="472"/>
      <c r="L61" s="472"/>
      <c r="M61" s="473"/>
    </row>
    <row r="62" spans="1:22" ht="22.5" customHeight="1" x14ac:dyDescent="0.3">
      <c r="A62" s="468"/>
      <c r="B62" s="469"/>
      <c r="C62" s="469"/>
      <c r="D62" s="56" t="str">
        <f>D$38</f>
        <v/>
      </c>
      <c r="E62" s="85"/>
      <c r="F62" s="474"/>
      <c r="G62" s="475"/>
      <c r="H62" s="478"/>
      <c r="I62" s="475"/>
      <c r="J62" s="478"/>
      <c r="K62" s="474"/>
      <c r="L62" s="474"/>
      <c r="M62" s="475"/>
    </row>
    <row r="63" spans="1:22" ht="20.25" customHeight="1" x14ac:dyDescent="0.3">
      <c r="A63" s="464"/>
      <c r="B63" s="465"/>
      <c r="C63" s="465"/>
      <c r="D63" s="56" t="str">
        <f>D$36</f>
        <v/>
      </c>
      <c r="E63" s="85"/>
      <c r="F63" s="470"/>
      <c r="G63" s="471"/>
      <c r="H63" s="476"/>
      <c r="I63" s="471"/>
      <c r="J63" s="476"/>
      <c r="K63" s="470"/>
      <c r="L63" s="470"/>
      <c r="M63" s="471"/>
    </row>
    <row r="64" spans="1:22" ht="20.25" customHeight="1" x14ac:dyDescent="0.3">
      <c r="A64" s="466"/>
      <c r="B64" s="467"/>
      <c r="C64" s="467"/>
      <c r="D64" s="56" t="str">
        <f>D$37</f>
        <v/>
      </c>
      <c r="E64" s="85"/>
      <c r="F64" s="472"/>
      <c r="G64" s="473"/>
      <c r="H64" s="477"/>
      <c r="I64" s="473"/>
      <c r="J64" s="477"/>
      <c r="K64" s="472"/>
      <c r="L64" s="472"/>
      <c r="M64" s="473"/>
    </row>
    <row r="65" spans="1:13" ht="22.5" customHeight="1" x14ac:dyDescent="0.3">
      <c r="A65" s="468"/>
      <c r="B65" s="469"/>
      <c r="C65" s="469"/>
      <c r="D65" s="56" t="str">
        <f>D$38</f>
        <v/>
      </c>
      <c r="E65" s="85"/>
      <c r="F65" s="474"/>
      <c r="G65" s="475"/>
      <c r="H65" s="478"/>
      <c r="I65" s="475"/>
      <c r="J65" s="478"/>
      <c r="K65" s="474"/>
      <c r="L65" s="474"/>
      <c r="M65" s="475"/>
    </row>
    <row r="66" spans="1:13" ht="20.25" customHeight="1" x14ac:dyDescent="0.3">
      <c r="A66" s="464"/>
      <c r="B66" s="465"/>
      <c r="C66" s="465"/>
      <c r="D66" s="56" t="str">
        <f>D$36</f>
        <v/>
      </c>
      <c r="E66" s="85"/>
      <c r="F66" s="470"/>
      <c r="G66" s="471"/>
      <c r="H66" s="476"/>
      <c r="I66" s="471"/>
      <c r="J66" s="476"/>
      <c r="K66" s="470"/>
      <c r="L66" s="470"/>
      <c r="M66" s="471"/>
    </row>
    <row r="67" spans="1:13" ht="20.25" customHeight="1" x14ac:dyDescent="0.3">
      <c r="A67" s="466"/>
      <c r="B67" s="467"/>
      <c r="C67" s="467"/>
      <c r="D67" s="56" t="str">
        <f>D$37</f>
        <v/>
      </c>
      <c r="E67" s="85"/>
      <c r="F67" s="472"/>
      <c r="G67" s="473"/>
      <c r="H67" s="477"/>
      <c r="I67" s="473"/>
      <c r="J67" s="477"/>
      <c r="K67" s="472"/>
      <c r="L67" s="472"/>
      <c r="M67" s="473"/>
    </row>
    <row r="68" spans="1:13" ht="22.5" customHeight="1" x14ac:dyDescent="0.3">
      <c r="A68" s="468"/>
      <c r="B68" s="469"/>
      <c r="C68" s="469"/>
      <c r="D68" s="56" t="str">
        <f>D$38</f>
        <v/>
      </c>
      <c r="E68" s="85"/>
      <c r="F68" s="474"/>
      <c r="G68" s="475"/>
      <c r="H68" s="478"/>
      <c r="I68" s="475"/>
      <c r="J68" s="478"/>
      <c r="K68" s="474"/>
      <c r="L68" s="474"/>
      <c r="M68" s="475"/>
    </row>
    <row r="69" spans="1:13" ht="20.25" customHeight="1" x14ac:dyDescent="0.3">
      <c r="A69" s="464"/>
      <c r="B69" s="465"/>
      <c r="C69" s="465"/>
      <c r="D69" s="56" t="str">
        <f>D$36</f>
        <v/>
      </c>
      <c r="E69" s="85"/>
      <c r="F69" s="470"/>
      <c r="G69" s="471"/>
      <c r="H69" s="476"/>
      <c r="I69" s="471"/>
      <c r="J69" s="476"/>
      <c r="K69" s="470"/>
      <c r="L69" s="470"/>
      <c r="M69" s="471"/>
    </row>
    <row r="70" spans="1:13" ht="20.25" customHeight="1" x14ac:dyDescent="0.3">
      <c r="A70" s="466"/>
      <c r="B70" s="467"/>
      <c r="C70" s="467"/>
      <c r="D70" s="56" t="str">
        <f>D$37</f>
        <v/>
      </c>
      <c r="E70" s="85"/>
      <c r="F70" s="472"/>
      <c r="G70" s="473"/>
      <c r="H70" s="477"/>
      <c r="I70" s="473"/>
      <c r="J70" s="477"/>
      <c r="K70" s="472"/>
      <c r="L70" s="472"/>
      <c r="M70" s="473"/>
    </row>
    <row r="71" spans="1:13" ht="22.5" customHeight="1" x14ac:dyDescent="0.3">
      <c r="A71" s="468"/>
      <c r="B71" s="469"/>
      <c r="C71" s="469"/>
      <c r="D71" s="56" t="str">
        <f>D$38</f>
        <v/>
      </c>
      <c r="E71" s="85"/>
      <c r="F71" s="474"/>
      <c r="G71" s="475"/>
      <c r="H71" s="478"/>
      <c r="I71" s="475"/>
      <c r="J71" s="478"/>
      <c r="K71" s="474"/>
      <c r="L71" s="474"/>
      <c r="M71" s="475"/>
    </row>
    <row r="72" spans="1:13" ht="20.25" customHeight="1" x14ac:dyDescent="0.3">
      <c r="A72" s="464"/>
      <c r="B72" s="465"/>
      <c r="C72" s="465"/>
      <c r="D72" s="56" t="str">
        <f>D$36</f>
        <v/>
      </c>
      <c r="E72" s="85"/>
      <c r="F72" s="470"/>
      <c r="G72" s="471"/>
      <c r="H72" s="476"/>
      <c r="I72" s="471"/>
      <c r="J72" s="476"/>
      <c r="K72" s="470"/>
      <c r="L72" s="470"/>
      <c r="M72" s="471"/>
    </row>
    <row r="73" spans="1:13" ht="20.25" customHeight="1" x14ac:dyDescent="0.3">
      <c r="A73" s="466"/>
      <c r="B73" s="467"/>
      <c r="C73" s="467"/>
      <c r="D73" s="56" t="str">
        <f>D$37</f>
        <v/>
      </c>
      <c r="E73" s="85"/>
      <c r="F73" s="472"/>
      <c r="G73" s="473"/>
      <c r="H73" s="477"/>
      <c r="I73" s="473"/>
      <c r="J73" s="477"/>
      <c r="K73" s="472"/>
      <c r="L73" s="472"/>
      <c r="M73" s="473"/>
    </row>
    <row r="74" spans="1:13" ht="22.5" customHeight="1" x14ac:dyDescent="0.3">
      <c r="A74" s="468"/>
      <c r="B74" s="469"/>
      <c r="C74" s="469"/>
      <c r="D74" s="56" t="str">
        <f>D$38</f>
        <v/>
      </c>
      <c r="E74" s="85"/>
      <c r="F74" s="474"/>
      <c r="G74" s="475"/>
      <c r="H74" s="478"/>
      <c r="I74" s="475"/>
      <c r="J74" s="478"/>
      <c r="K74" s="474"/>
      <c r="L74" s="474"/>
      <c r="M74" s="475"/>
    </row>
    <row r="75" spans="1:13" ht="20.25" customHeight="1" x14ac:dyDescent="0.3">
      <c r="A75" s="464"/>
      <c r="B75" s="465"/>
      <c r="C75" s="465"/>
      <c r="D75" s="56" t="str">
        <f>D$36</f>
        <v/>
      </c>
      <c r="E75" s="85"/>
      <c r="F75" s="470"/>
      <c r="G75" s="471"/>
      <c r="H75" s="476"/>
      <c r="I75" s="471"/>
      <c r="J75" s="476"/>
      <c r="K75" s="470"/>
      <c r="L75" s="470"/>
      <c r="M75" s="471"/>
    </row>
    <row r="76" spans="1:13" ht="20.25" customHeight="1" x14ac:dyDescent="0.3">
      <c r="A76" s="466"/>
      <c r="B76" s="467"/>
      <c r="C76" s="467"/>
      <c r="D76" s="56" t="str">
        <f>D$37</f>
        <v/>
      </c>
      <c r="E76" s="85"/>
      <c r="F76" s="472"/>
      <c r="G76" s="473"/>
      <c r="H76" s="477"/>
      <c r="I76" s="473"/>
      <c r="J76" s="477"/>
      <c r="K76" s="472"/>
      <c r="L76" s="472"/>
      <c r="M76" s="473"/>
    </row>
    <row r="77" spans="1:13" ht="22.5" customHeight="1" x14ac:dyDescent="0.3">
      <c r="A77" s="468"/>
      <c r="B77" s="469"/>
      <c r="C77" s="469"/>
      <c r="D77" s="56" t="str">
        <f>D$38</f>
        <v/>
      </c>
      <c r="E77" s="85"/>
      <c r="F77" s="474"/>
      <c r="G77" s="475"/>
      <c r="H77" s="478"/>
      <c r="I77" s="475"/>
      <c r="J77" s="478"/>
      <c r="K77" s="474"/>
      <c r="L77" s="474"/>
      <c r="M77" s="475"/>
    </row>
    <row r="78" spans="1:13" ht="20.25" customHeight="1" x14ac:dyDescent="0.3">
      <c r="A78" s="464"/>
      <c r="B78" s="465"/>
      <c r="C78" s="465"/>
      <c r="D78" s="56" t="str">
        <f>D$36</f>
        <v/>
      </c>
      <c r="E78" s="85"/>
      <c r="F78" s="470"/>
      <c r="G78" s="471"/>
      <c r="H78" s="476"/>
      <c r="I78" s="471"/>
      <c r="J78" s="476"/>
      <c r="K78" s="470"/>
      <c r="L78" s="470"/>
      <c r="M78" s="471"/>
    </row>
    <row r="79" spans="1:13" ht="20.25" customHeight="1" x14ac:dyDescent="0.3">
      <c r="A79" s="466"/>
      <c r="B79" s="467"/>
      <c r="C79" s="467"/>
      <c r="D79" s="56" t="str">
        <f>D$37</f>
        <v/>
      </c>
      <c r="E79" s="85"/>
      <c r="F79" s="472"/>
      <c r="G79" s="473"/>
      <c r="H79" s="477"/>
      <c r="I79" s="473"/>
      <c r="J79" s="477"/>
      <c r="K79" s="472"/>
      <c r="L79" s="472"/>
      <c r="M79" s="473"/>
    </row>
    <row r="80" spans="1:13" ht="22.5" customHeight="1" x14ac:dyDescent="0.3">
      <c r="A80" s="468"/>
      <c r="B80" s="469"/>
      <c r="C80" s="469"/>
      <c r="D80" s="56" t="str">
        <f>D$38</f>
        <v/>
      </c>
      <c r="E80" s="85"/>
      <c r="F80" s="474"/>
      <c r="G80" s="475"/>
      <c r="H80" s="478"/>
      <c r="I80" s="475"/>
      <c r="J80" s="478"/>
      <c r="K80" s="474"/>
      <c r="L80" s="474"/>
      <c r="M80" s="475"/>
    </row>
    <row r="81" spans="1:13" ht="20.25" customHeight="1" x14ac:dyDescent="0.3">
      <c r="A81" s="464"/>
      <c r="B81" s="465"/>
      <c r="C81" s="465"/>
      <c r="D81" s="56" t="str">
        <f>D$36</f>
        <v/>
      </c>
      <c r="E81" s="85"/>
      <c r="F81" s="470"/>
      <c r="G81" s="471"/>
      <c r="H81" s="476"/>
      <c r="I81" s="471"/>
      <c r="J81" s="476"/>
      <c r="K81" s="470"/>
      <c r="L81" s="470"/>
      <c r="M81" s="471"/>
    </row>
    <row r="82" spans="1:13" ht="20.25" customHeight="1" x14ac:dyDescent="0.3">
      <c r="A82" s="466"/>
      <c r="B82" s="467"/>
      <c r="C82" s="467"/>
      <c r="D82" s="56" t="str">
        <f>D$37</f>
        <v/>
      </c>
      <c r="E82" s="85"/>
      <c r="F82" s="472"/>
      <c r="G82" s="473"/>
      <c r="H82" s="477"/>
      <c r="I82" s="473"/>
      <c r="J82" s="477"/>
      <c r="K82" s="472"/>
      <c r="L82" s="472"/>
      <c r="M82" s="473"/>
    </row>
    <row r="83" spans="1:13" ht="22.5" customHeight="1" x14ac:dyDescent="0.3">
      <c r="A83" s="468"/>
      <c r="B83" s="469"/>
      <c r="C83" s="469"/>
      <c r="D83" s="56" t="str">
        <f>D$38</f>
        <v/>
      </c>
      <c r="E83" s="85"/>
      <c r="F83" s="474"/>
      <c r="G83" s="475"/>
      <c r="H83" s="478"/>
      <c r="I83" s="475"/>
      <c r="J83" s="478"/>
      <c r="K83" s="474"/>
      <c r="L83" s="474"/>
      <c r="M83" s="475"/>
    </row>
    <row r="84" spans="1:13" ht="20.25" customHeight="1" x14ac:dyDescent="0.3">
      <c r="A84" s="464"/>
      <c r="B84" s="465"/>
      <c r="C84" s="465"/>
      <c r="D84" s="56" t="str">
        <f>D$36</f>
        <v/>
      </c>
      <c r="E84" s="85"/>
      <c r="F84" s="470"/>
      <c r="G84" s="471"/>
      <c r="H84" s="476"/>
      <c r="I84" s="471"/>
      <c r="J84" s="476"/>
      <c r="K84" s="470"/>
      <c r="L84" s="470"/>
      <c r="M84" s="471"/>
    </row>
    <row r="85" spans="1:13" ht="20.25" customHeight="1" x14ac:dyDescent="0.3">
      <c r="A85" s="466"/>
      <c r="B85" s="467"/>
      <c r="C85" s="467"/>
      <c r="D85" s="56" t="str">
        <f>D$37</f>
        <v/>
      </c>
      <c r="E85" s="85"/>
      <c r="F85" s="472"/>
      <c r="G85" s="473"/>
      <c r="H85" s="477"/>
      <c r="I85" s="473"/>
      <c r="J85" s="477"/>
      <c r="K85" s="472"/>
      <c r="L85" s="472"/>
      <c r="M85" s="473"/>
    </row>
    <row r="86" spans="1:13" ht="22.5" customHeight="1" x14ac:dyDescent="0.3">
      <c r="A86" s="468"/>
      <c r="B86" s="469"/>
      <c r="C86" s="469"/>
      <c r="D86" s="56" t="str">
        <f>D$38</f>
        <v/>
      </c>
      <c r="E86" s="85"/>
      <c r="F86" s="474"/>
      <c r="G86" s="475"/>
      <c r="H86" s="478"/>
      <c r="I86" s="475"/>
      <c r="J86" s="478"/>
      <c r="K86" s="474"/>
      <c r="L86" s="474"/>
      <c r="M86" s="475"/>
    </row>
    <row r="87" spans="1:13" ht="20.25" customHeight="1" x14ac:dyDescent="0.3">
      <c r="A87" s="464"/>
      <c r="B87" s="465"/>
      <c r="C87" s="465"/>
      <c r="D87" s="56" t="str">
        <f>D$36</f>
        <v/>
      </c>
      <c r="E87" s="85"/>
      <c r="F87" s="470"/>
      <c r="G87" s="471"/>
      <c r="H87" s="476"/>
      <c r="I87" s="471"/>
      <c r="J87" s="476"/>
      <c r="K87" s="470"/>
      <c r="L87" s="470"/>
      <c r="M87" s="471"/>
    </row>
    <row r="88" spans="1:13" ht="20.25" customHeight="1" x14ac:dyDescent="0.3">
      <c r="A88" s="466"/>
      <c r="B88" s="467"/>
      <c r="C88" s="467"/>
      <c r="D88" s="56" t="str">
        <f>D$37</f>
        <v/>
      </c>
      <c r="E88" s="85"/>
      <c r="F88" s="472"/>
      <c r="G88" s="473"/>
      <c r="H88" s="477"/>
      <c r="I88" s="473"/>
      <c r="J88" s="477"/>
      <c r="K88" s="472"/>
      <c r="L88" s="472"/>
      <c r="M88" s="473"/>
    </row>
    <row r="89" spans="1:13" ht="22.5" customHeight="1" x14ac:dyDescent="0.3">
      <c r="A89" s="468"/>
      <c r="B89" s="469"/>
      <c r="C89" s="469"/>
      <c r="D89" s="56" t="str">
        <f>D$38</f>
        <v/>
      </c>
      <c r="E89" s="85"/>
      <c r="F89" s="474"/>
      <c r="G89" s="475"/>
      <c r="H89" s="478"/>
      <c r="I89" s="475"/>
      <c r="J89" s="478"/>
      <c r="K89" s="474"/>
      <c r="L89" s="474"/>
      <c r="M89" s="475"/>
    </row>
    <row r="90" spans="1:13" ht="20.25" customHeight="1" x14ac:dyDescent="0.3">
      <c r="A90" s="464"/>
      <c r="B90" s="465"/>
      <c r="C90" s="465"/>
      <c r="D90" s="56" t="str">
        <f>D$36</f>
        <v/>
      </c>
      <c r="E90" s="85"/>
      <c r="F90" s="470"/>
      <c r="G90" s="471"/>
      <c r="H90" s="476"/>
      <c r="I90" s="471"/>
      <c r="J90" s="476"/>
      <c r="K90" s="470"/>
      <c r="L90" s="470"/>
      <c r="M90" s="471"/>
    </row>
    <row r="91" spans="1:13" ht="20.25" customHeight="1" x14ac:dyDescent="0.3">
      <c r="A91" s="466"/>
      <c r="B91" s="467"/>
      <c r="C91" s="467"/>
      <c r="D91" s="56" t="str">
        <f>D$37</f>
        <v/>
      </c>
      <c r="E91" s="85"/>
      <c r="F91" s="472"/>
      <c r="G91" s="473"/>
      <c r="H91" s="477"/>
      <c r="I91" s="473"/>
      <c r="J91" s="477"/>
      <c r="K91" s="472"/>
      <c r="L91" s="472"/>
      <c r="M91" s="473"/>
    </row>
    <row r="92" spans="1:13" ht="22.5" customHeight="1" x14ac:dyDescent="0.3">
      <c r="A92" s="468"/>
      <c r="B92" s="469"/>
      <c r="C92" s="469"/>
      <c r="D92" s="56" t="str">
        <f>D$38</f>
        <v/>
      </c>
      <c r="E92" s="85"/>
      <c r="F92" s="474"/>
      <c r="G92" s="475"/>
      <c r="H92" s="478"/>
      <c r="I92" s="475"/>
      <c r="J92" s="478"/>
      <c r="K92" s="474"/>
      <c r="L92" s="474"/>
      <c r="M92" s="475"/>
    </row>
    <row r="93" spans="1:13" ht="20.25" customHeight="1" x14ac:dyDescent="0.3">
      <c r="A93" s="464"/>
      <c r="B93" s="465"/>
      <c r="C93" s="465"/>
      <c r="D93" s="56" t="str">
        <f>D$36</f>
        <v/>
      </c>
      <c r="E93" s="85"/>
      <c r="F93" s="470"/>
      <c r="G93" s="471"/>
      <c r="H93" s="476"/>
      <c r="I93" s="471"/>
      <c r="J93" s="476"/>
      <c r="K93" s="470"/>
      <c r="L93" s="470"/>
      <c r="M93" s="471"/>
    </row>
    <row r="94" spans="1:13" ht="20.25" customHeight="1" x14ac:dyDescent="0.3">
      <c r="A94" s="466"/>
      <c r="B94" s="467"/>
      <c r="C94" s="467"/>
      <c r="D94" s="56" t="str">
        <f>D$37</f>
        <v/>
      </c>
      <c r="E94" s="85"/>
      <c r="F94" s="472"/>
      <c r="G94" s="473"/>
      <c r="H94" s="477"/>
      <c r="I94" s="473"/>
      <c r="J94" s="477"/>
      <c r="K94" s="472"/>
      <c r="L94" s="472"/>
      <c r="M94" s="473"/>
    </row>
    <row r="95" spans="1:13" ht="22.5" customHeight="1" x14ac:dyDescent="0.3">
      <c r="A95" s="468"/>
      <c r="B95" s="469"/>
      <c r="C95" s="469"/>
      <c r="D95" s="56" t="str">
        <f>D$38</f>
        <v/>
      </c>
      <c r="E95" s="85"/>
      <c r="F95" s="474"/>
      <c r="G95" s="475"/>
      <c r="H95" s="478"/>
      <c r="I95" s="475"/>
      <c r="J95" s="478"/>
      <c r="K95" s="474"/>
      <c r="L95" s="474"/>
      <c r="M95" s="475"/>
    </row>
    <row r="96" spans="1:13" ht="31.5" customHeight="1" x14ac:dyDescent="0.3">
      <c r="A96" s="64" t="s">
        <v>114</v>
      </c>
      <c r="B96" s="166" t="s">
        <v>102</v>
      </c>
      <c r="C96" s="479"/>
      <c r="D96" s="479"/>
      <c r="E96" s="479"/>
      <c r="F96" s="479"/>
      <c r="G96" s="479"/>
      <c r="H96" s="479"/>
      <c r="I96" s="479"/>
      <c r="J96" s="479"/>
      <c r="K96" s="479"/>
      <c r="L96" s="479"/>
      <c r="M96" s="480"/>
    </row>
    <row r="97" spans="1:13" ht="20.25" customHeight="1" x14ac:dyDescent="0.3">
      <c r="A97" s="517" t="s">
        <v>70</v>
      </c>
      <c r="B97" s="518"/>
      <c r="C97" s="518"/>
      <c r="D97" s="518"/>
      <c r="E97" s="519"/>
      <c r="F97" s="187" t="s">
        <v>94</v>
      </c>
      <c r="G97" s="188"/>
      <c r="H97" s="188"/>
      <c r="I97" s="188"/>
      <c r="J97" s="188"/>
      <c r="K97" s="188"/>
      <c r="L97" s="188"/>
      <c r="M97" s="189"/>
    </row>
    <row r="98" spans="1:13" ht="47.25" customHeight="1" x14ac:dyDescent="0.3">
      <c r="A98" s="520"/>
      <c r="B98" s="521"/>
      <c r="C98" s="521"/>
      <c r="D98" s="521"/>
      <c r="E98" s="522"/>
      <c r="F98" s="187" t="s">
        <v>130</v>
      </c>
      <c r="G98" s="460"/>
      <c r="H98" s="187" t="s">
        <v>123</v>
      </c>
      <c r="I98" s="189"/>
      <c r="J98" s="187" t="s">
        <v>124</v>
      </c>
      <c r="K98" s="188"/>
      <c r="L98" s="188"/>
      <c r="M98" s="189"/>
    </row>
    <row r="99" spans="1:13" ht="18" customHeight="1" x14ac:dyDescent="0.3">
      <c r="A99" s="532" t="str">
        <f>TRIM('1SP1'!A$14)&amp;" "&amp;TRIM('1SP1'!A$20)</f>
        <v xml:space="preserve"> </v>
      </c>
      <c r="B99" s="533"/>
      <c r="C99" s="533"/>
      <c r="D99" s="534"/>
      <c r="E99" s="97" t="str">
        <f>D$36</f>
        <v/>
      </c>
      <c r="F99" s="461">
        <f>'1SP1'!B$28</f>
        <v>0</v>
      </c>
      <c r="G99" s="462"/>
      <c r="H99" s="461">
        <f>'1SP1'!D$28</f>
        <v>0</v>
      </c>
      <c r="I99" s="462"/>
      <c r="J99" s="461">
        <f>'1SP1'!F$28</f>
        <v>0</v>
      </c>
      <c r="K99" s="463"/>
      <c r="L99" s="463"/>
      <c r="M99" s="462"/>
    </row>
    <row r="100" spans="1:13" ht="18.75" customHeight="1" x14ac:dyDescent="0.3">
      <c r="A100" s="535"/>
      <c r="B100" s="536"/>
      <c r="C100" s="536"/>
      <c r="D100" s="537"/>
      <c r="E100" s="89" t="str">
        <f>D$37</f>
        <v/>
      </c>
      <c r="F100" s="461">
        <f>'1SP1'!B$31</f>
        <v>0</v>
      </c>
      <c r="G100" s="462"/>
      <c r="H100" s="461">
        <f>'1SP1'!D$31</f>
        <v>0</v>
      </c>
      <c r="I100" s="462"/>
      <c r="J100" s="461">
        <f>'1SP1'!F$31</f>
        <v>0</v>
      </c>
      <c r="K100" s="463"/>
      <c r="L100" s="463"/>
      <c r="M100" s="462"/>
    </row>
    <row r="101" spans="1:13" ht="18" customHeight="1" x14ac:dyDescent="0.3">
      <c r="A101" s="538"/>
      <c r="B101" s="539"/>
      <c r="C101" s="539"/>
      <c r="D101" s="540"/>
      <c r="E101" s="89" t="str">
        <f>D$38</f>
        <v/>
      </c>
      <c r="F101" s="461">
        <f>'1SP1'!B$34</f>
        <v>0</v>
      </c>
      <c r="G101" s="462"/>
      <c r="H101" s="461">
        <f>'1SP1'!D$34</f>
        <v>0</v>
      </c>
      <c r="I101" s="462"/>
      <c r="J101" s="461">
        <f>'1SP1'!F$34</f>
        <v>0</v>
      </c>
      <c r="K101" s="463"/>
      <c r="L101" s="463"/>
      <c r="M101" s="462"/>
    </row>
    <row r="102" spans="1:13" ht="18" customHeight="1" x14ac:dyDescent="0.3">
      <c r="A102" s="532" t="str">
        <f>TRIM('1SP2'!A$14)&amp;" "&amp;TRIM('1SP2'!A$20)</f>
        <v xml:space="preserve"> </v>
      </c>
      <c r="B102" s="533"/>
      <c r="C102" s="533"/>
      <c r="D102" s="534"/>
      <c r="E102" s="97" t="str">
        <f>D$36</f>
        <v/>
      </c>
      <c r="F102" s="461">
        <f>'1SP2'!B$28</f>
        <v>0</v>
      </c>
      <c r="G102" s="462"/>
      <c r="H102" s="461">
        <f>'1SP2'!D$28</f>
        <v>0</v>
      </c>
      <c r="I102" s="462"/>
      <c r="J102" s="461">
        <f>'1SP2'!F$28</f>
        <v>0</v>
      </c>
      <c r="K102" s="463"/>
      <c r="L102" s="463"/>
      <c r="M102" s="462"/>
    </row>
    <row r="103" spans="1:13" ht="18.75" customHeight="1" x14ac:dyDescent="0.3">
      <c r="A103" s="535"/>
      <c r="B103" s="536"/>
      <c r="C103" s="536"/>
      <c r="D103" s="537"/>
      <c r="E103" s="89" t="str">
        <f>D$37</f>
        <v/>
      </c>
      <c r="F103" s="461">
        <f>'1SP2'!B$31</f>
        <v>0</v>
      </c>
      <c r="G103" s="462"/>
      <c r="H103" s="461">
        <f>'1SP2'!D$31</f>
        <v>0</v>
      </c>
      <c r="I103" s="462"/>
      <c r="J103" s="461">
        <f>'1SP2'!F$31</f>
        <v>0</v>
      </c>
      <c r="K103" s="463"/>
      <c r="L103" s="463"/>
      <c r="M103" s="462"/>
    </row>
    <row r="104" spans="1:13" ht="18" customHeight="1" x14ac:dyDescent="0.3">
      <c r="A104" s="538"/>
      <c r="B104" s="539"/>
      <c r="C104" s="539"/>
      <c r="D104" s="540"/>
      <c r="E104" s="89" t="str">
        <f>D$38</f>
        <v/>
      </c>
      <c r="F104" s="461">
        <f>'1SP2'!B$34</f>
        <v>0</v>
      </c>
      <c r="G104" s="462"/>
      <c r="H104" s="461">
        <f>'1SP2'!D$34</f>
        <v>0</v>
      </c>
      <c r="I104" s="462"/>
      <c r="J104" s="461">
        <f>'1SP2'!F$34</f>
        <v>0</v>
      </c>
      <c r="K104" s="463"/>
      <c r="L104" s="463"/>
      <c r="M104" s="462"/>
    </row>
    <row r="105" spans="1:13" ht="18" customHeight="1" x14ac:dyDescent="0.3">
      <c r="A105" s="532" t="str">
        <f>TRIM('1SP3'!A$14)&amp;" "&amp;TRIM('1SP3'!A$20)</f>
        <v xml:space="preserve"> </v>
      </c>
      <c r="B105" s="533"/>
      <c r="C105" s="533"/>
      <c r="D105" s="534"/>
      <c r="E105" s="97" t="str">
        <f>D$36</f>
        <v/>
      </c>
      <c r="F105" s="461">
        <f>'1SP3'!B$28</f>
        <v>0</v>
      </c>
      <c r="G105" s="462"/>
      <c r="H105" s="461">
        <f>'1SP3'!D$28</f>
        <v>0</v>
      </c>
      <c r="I105" s="462"/>
      <c r="J105" s="461">
        <f>'1SP3'!F$28</f>
        <v>0</v>
      </c>
      <c r="K105" s="463"/>
      <c r="L105" s="463"/>
      <c r="M105" s="462"/>
    </row>
    <row r="106" spans="1:13" ht="18.75" customHeight="1" x14ac:dyDescent="0.3">
      <c r="A106" s="535"/>
      <c r="B106" s="536"/>
      <c r="C106" s="536"/>
      <c r="D106" s="537"/>
      <c r="E106" s="89" t="str">
        <f>D$37</f>
        <v/>
      </c>
      <c r="F106" s="461">
        <f>'1SP3'!B$31</f>
        <v>0</v>
      </c>
      <c r="G106" s="462"/>
      <c r="H106" s="461">
        <f>'1SP3'!D$31</f>
        <v>0</v>
      </c>
      <c r="I106" s="462"/>
      <c r="J106" s="461">
        <f>'1SP3'!F$31</f>
        <v>0</v>
      </c>
      <c r="K106" s="463"/>
      <c r="L106" s="463"/>
      <c r="M106" s="462"/>
    </row>
    <row r="107" spans="1:13" ht="18" customHeight="1" x14ac:dyDescent="0.3">
      <c r="A107" s="538"/>
      <c r="B107" s="539"/>
      <c r="C107" s="539"/>
      <c r="D107" s="540"/>
      <c r="E107" s="89" t="str">
        <f>D$38</f>
        <v/>
      </c>
      <c r="F107" s="461">
        <f>'1SP3'!B$34</f>
        <v>0</v>
      </c>
      <c r="G107" s="462"/>
      <c r="H107" s="461">
        <f>'1SP3'!D$34</f>
        <v>0</v>
      </c>
      <c r="I107" s="462"/>
      <c r="J107" s="461">
        <f>'1SP3'!F$34</f>
        <v>0</v>
      </c>
      <c r="K107" s="463"/>
      <c r="L107" s="463"/>
      <c r="M107" s="462"/>
    </row>
    <row r="108" spans="1:13" ht="18" customHeight="1" x14ac:dyDescent="0.3">
      <c r="A108" s="532" t="str">
        <f>TRIM('1SP4'!A$14)&amp;" "&amp;TRIM('1SP4'!A$20)</f>
        <v xml:space="preserve"> </v>
      </c>
      <c r="B108" s="533"/>
      <c r="C108" s="533"/>
      <c r="D108" s="534"/>
      <c r="E108" s="97" t="str">
        <f>D$36</f>
        <v/>
      </c>
      <c r="F108" s="461">
        <f>'1SP4'!B$28</f>
        <v>0</v>
      </c>
      <c r="G108" s="462"/>
      <c r="H108" s="461">
        <f>'1SP4'!D$28</f>
        <v>0</v>
      </c>
      <c r="I108" s="462"/>
      <c r="J108" s="461">
        <f>'1SP4'!F$28</f>
        <v>0</v>
      </c>
      <c r="K108" s="463"/>
      <c r="L108" s="463"/>
      <c r="M108" s="462"/>
    </row>
    <row r="109" spans="1:13" ht="18.75" customHeight="1" x14ac:dyDescent="0.3">
      <c r="A109" s="535"/>
      <c r="B109" s="536"/>
      <c r="C109" s="536"/>
      <c r="D109" s="537"/>
      <c r="E109" s="89" t="str">
        <f>D$37</f>
        <v/>
      </c>
      <c r="F109" s="461">
        <f>'1SP4'!B$31</f>
        <v>0</v>
      </c>
      <c r="G109" s="462"/>
      <c r="H109" s="461">
        <f>'1SP4'!D$31</f>
        <v>0</v>
      </c>
      <c r="I109" s="462"/>
      <c r="J109" s="461">
        <f>'1SP4'!F$31</f>
        <v>0</v>
      </c>
      <c r="K109" s="463"/>
      <c r="L109" s="463"/>
      <c r="M109" s="462"/>
    </row>
    <row r="110" spans="1:13" ht="18" customHeight="1" x14ac:dyDescent="0.3">
      <c r="A110" s="538"/>
      <c r="B110" s="539"/>
      <c r="C110" s="539"/>
      <c r="D110" s="540"/>
      <c r="E110" s="89" t="str">
        <f>D$38</f>
        <v/>
      </c>
      <c r="F110" s="461">
        <f>'1SP4'!B$34</f>
        <v>0</v>
      </c>
      <c r="G110" s="462"/>
      <c r="H110" s="461">
        <f>'1SP4'!D$34</f>
        <v>0</v>
      </c>
      <c r="I110" s="462"/>
      <c r="J110" s="461">
        <f>'1SP4'!F$34</f>
        <v>0</v>
      </c>
      <c r="K110" s="463"/>
      <c r="L110" s="463"/>
      <c r="M110" s="462"/>
    </row>
    <row r="111" spans="1:13" ht="18" customHeight="1" x14ac:dyDescent="0.3">
      <c r="A111" s="532" t="str">
        <f>TRIM('1SP5'!A$14)&amp;" "&amp;TRIM('1SP5'!A$20)</f>
        <v xml:space="preserve"> </v>
      </c>
      <c r="B111" s="533"/>
      <c r="C111" s="533"/>
      <c r="D111" s="534"/>
      <c r="E111" s="97" t="str">
        <f>D$36</f>
        <v/>
      </c>
      <c r="F111" s="461">
        <f>'1SP5'!B$28</f>
        <v>0</v>
      </c>
      <c r="G111" s="462"/>
      <c r="H111" s="461">
        <f>'1SP5'!D$28</f>
        <v>0</v>
      </c>
      <c r="I111" s="462"/>
      <c r="J111" s="461">
        <f>'1SP5'!F$28</f>
        <v>0</v>
      </c>
      <c r="K111" s="463"/>
      <c r="L111" s="463"/>
      <c r="M111" s="462"/>
    </row>
    <row r="112" spans="1:13" ht="18.75" customHeight="1" x14ac:dyDescent="0.3">
      <c r="A112" s="535"/>
      <c r="B112" s="536"/>
      <c r="C112" s="536"/>
      <c r="D112" s="537"/>
      <c r="E112" s="89" t="str">
        <f>D$37</f>
        <v/>
      </c>
      <c r="F112" s="461">
        <f>'1SP5'!B$31</f>
        <v>0</v>
      </c>
      <c r="G112" s="462"/>
      <c r="H112" s="461">
        <f>'1SP5'!D$31</f>
        <v>0</v>
      </c>
      <c r="I112" s="462"/>
      <c r="J112" s="461">
        <f>'1SP5'!F$31</f>
        <v>0</v>
      </c>
      <c r="K112" s="463"/>
      <c r="L112" s="463"/>
      <c r="M112" s="462"/>
    </row>
    <row r="113" spans="1:13" ht="18" customHeight="1" x14ac:dyDescent="0.3">
      <c r="A113" s="538"/>
      <c r="B113" s="539"/>
      <c r="C113" s="539"/>
      <c r="D113" s="540"/>
      <c r="E113" s="89" t="str">
        <f>D$38</f>
        <v/>
      </c>
      <c r="F113" s="461">
        <f>'1SP5'!B$34</f>
        <v>0</v>
      </c>
      <c r="G113" s="462"/>
      <c r="H113" s="461">
        <f>'1SP5'!D$34</f>
        <v>0</v>
      </c>
      <c r="I113" s="462"/>
      <c r="J113" s="461">
        <f>'1SP5'!F$34</f>
        <v>0</v>
      </c>
      <c r="K113" s="463"/>
      <c r="L113" s="463"/>
      <c r="M113" s="462"/>
    </row>
    <row r="114" spans="1:13" ht="18" customHeight="1" x14ac:dyDescent="0.3">
      <c r="A114" s="532" t="str">
        <f>TRIM('1SP6'!A$14)&amp;"   "&amp;TRIM('1SP6'!A$20)</f>
        <v xml:space="preserve">   </v>
      </c>
      <c r="B114" s="533"/>
      <c r="C114" s="533"/>
      <c r="D114" s="534"/>
      <c r="E114" s="97" t="str">
        <f>D$36</f>
        <v/>
      </c>
      <c r="F114" s="461">
        <f>'1SP6'!B$28</f>
        <v>0</v>
      </c>
      <c r="G114" s="462"/>
      <c r="H114" s="461">
        <f>'1SP6'!D$28</f>
        <v>0</v>
      </c>
      <c r="I114" s="462"/>
      <c r="J114" s="461">
        <f>'1SP6'!F$28</f>
        <v>0</v>
      </c>
      <c r="K114" s="463"/>
      <c r="L114" s="463"/>
      <c r="M114" s="462"/>
    </row>
    <row r="115" spans="1:13" ht="18.75" customHeight="1" x14ac:dyDescent="0.3">
      <c r="A115" s="535"/>
      <c r="B115" s="536"/>
      <c r="C115" s="536"/>
      <c r="D115" s="537"/>
      <c r="E115" s="89" t="str">
        <f>D$37</f>
        <v/>
      </c>
      <c r="F115" s="461">
        <f>'1SP6'!B$31</f>
        <v>0</v>
      </c>
      <c r="G115" s="462"/>
      <c r="H115" s="461">
        <f>'1SP6'!D$31</f>
        <v>0</v>
      </c>
      <c r="I115" s="462"/>
      <c r="J115" s="461">
        <f>'1SP6'!F$31</f>
        <v>0</v>
      </c>
      <c r="K115" s="463"/>
      <c r="L115" s="463"/>
      <c r="M115" s="462"/>
    </row>
    <row r="116" spans="1:13" ht="18" customHeight="1" x14ac:dyDescent="0.3">
      <c r="A116" s="538"/>
      <c r="B116" s="539"/>
      <c r="C116" s="539"/>
      <c r="D116" s="540"/>
      <c r="E116" s="89" t="str">
        <f>D$38</f>
        <v/>
      </c>
      <c r="F116" s="461">
        <f>'1SP6'!B$34</f>
        <v>0</v>
      </c>
      <c r="G116" s="462"/>
      <c r="H116" s="461">
        <f>'1SP6'!D$34</f>
        <v>0</v>
      </c>
      <c r="I116" s="462"/>
      <c r="J116" s="461">
        <f>'1SP6'!F$34</f>
        <v>0</v>
      </c>
      <c r="K116" s="463"/>
      <c r="L116" s="463"/>
      <c r="M116" s="462"/>
    </row>
    <row r="117" spans="1:13" ht="18" customHeight="1" x14ac:dyDescent="0.3">
      <c r="A117" s="532" t="str">
        <f>TRIM('1SP7'!A$14)&amp;"   "&amp;TRIM('1SP7'!A$20)</f>
        <v xml:space="preserve">   </v>
      </c>
      <c r="B117" s="533"/>
      <c r="C117" s="533"/>
      <c r="D117" s="534"/>
      <c r="E117" s="97" t="str">
        <f>D$36</f>
        <v/>
      </c>
      <c r="F117" s="461">
        <f>'1SP7'!B$28</f>
        <v>0</v>
      </c>
      <c r="G117" s="462"/>
      <c r="H117" s="461">
        <f>'1SP7'!D$28</f>
        <v>0</v>
      </c>
      <c r="I117" s="462"/>
      <c r="J117" s="461">
        <f>'1SP7'!F$28</f>
        <v>0</v>
      </c>
      <c r="K117" s="463"/>
      <c r="L117" s="463"/>
      <c r="M117" s="462"/>
    </row>
    <row r="118" spans="1:13" ht="18.75" customHeight="1" x14ac:dyDescent="0.3">
      <c r="A118" s="535"/>
      <c r="B118" s="536"/>
      <c r="C118" s="536"/>
      <c r="D118" s="537"/>
      <c r="E118" s="89" t="str">
        <f>D$37</f>
        <v/>
      </c>
      <c r="F118" s="461">
        <f>'1SP7'!B$31</f>
        <v>0</v>
      </c>
      <c r="G118" s="462"/>
      <c r="H118" s="461">
        <f>'1SP7'!D$31</f>
        <v>0</v>
      </c>
      <c r="I118" s="462"/>
      <c r="J118" s="461">
        <f>'1SP7'!F$31</f>
        <v>0</v>
      </c>
      <c r="K118" s="463"/>
      <c r="L118" s="463"/>
      <c r="M118" s="462"/>
    </row>
    <row r="119" spans="1:13" ht="18" customHeight="1" x14ac:dyDescent="0.3">
      <c r="A119" s="538"/>
      <c r="B119" s="539"/>
      <c r="C119" s="539"/>
      <c r="D119" s="540"/>
      <c r="E119" s="89" t="str">
        <f>D$38</f>
        <v/>
      </c>
      <c r="F119" s="461">
        <f>'1SP7'!B$34</f>
        <v>0</v>
      </c>
      <c r="G119" s="462"/>
      <c r="H119" s="461">
        <f>'1SP7'!D$34</f>
        <v>0</v>
      </c>
      <c r="I119" s="462"/>
      <c r="J119" s="461">
        <f>'1SP7'!F$34</f>
        <v>0</v>
      </c>
      <c r="K119" s="463"/>
      <c r="L119" s="463"/>
      <c r="M119" s="462"/>
    </row>
    <row r="120" spans="1:13" ht="18" customHeight="1" x14ac:dyDescent="0.3">
      <c r="A120" s="532" t="str">
        <f>TRIM('1SP8'!A$14)&amp;"   "&amp;TRIM('1SP8'!A$20)</f>
        <v xml:space="preserve">   </v>
      </c>
      <c r="B120" s="533"/>
      <c r="C120" s="533"/>
      <c r="D120" s="534"/>
      <c r="E120" s="97" t="str">
        <f>D$36</f>
        <v/>
      </c>
      <c r="F120" s="461">
        <f>'1SP8'!B$28</f>
        <v>0</v>
      </c>
      <c r="G120" s="462"/>
      <c r="H120" s="461">
        <f>'1SP8'!D$28</f>
        <v>0</v>
      </c>
      <c r="I120" s="462"/>
      <c r="J120" s="461">
        <f>'1SP8'!F$28</f>
        <v>0</v>
      </c>
      <c r="K120" s="463"/>
      <c r="L120" s="463"/>
      <c r="M120" s="462"/>
    </row>
    <row r="121" spans="1:13" ht="18.75" customHeight="1" x14ac:dyDescent="0.3">
      <c r="A121" s="535"/>
      <c r="B121" s="536"/>
      <c r="C121" s="536"/>
      <c r="D121" s="537"/>
      <c r="E121" s="89" t="str">
        <f>D$37</f>
        <v/>
      </c>
      <c r="F121" s="461">
        <f>'1SP8'!B$31</f>
        <v>0</v>
      </c>
      <c r="G121" s="462"/>
      <c r="H121" s="461">
        <f>'1SP8'!D$31</f>
        <v>0</v>
      </c>
      <c r="I121" s="462"/>
      <c r="J121" s="461">
        <f>'1SP8'!F$31</f>
        <v>0</v>
      </c>
      <c r="K121" s="463"/>
      <c r="L121" s="463"/>
      <c r="M121" s="462"/>
    </row>
    <row r="122" spans="1:13" ht="18" customHeight="1" x14ac:dyDescent="0.3">
      <c r="A122" s="538"/>
      <c r="B122" s="539"/>
      <c r="C122" s="539"/>
      <c r="D122" s="540"/>
      <c r="E122" s="89" t="str">
        <f>D$38</f>
        <v/>
      </c>
      <c r="F122" s="461">
        <f>'1SP8'!B$34</f>
        <v>0</v>
      </c>
      <c r="G122" s="462"/>
      <c r="H122" s="461">
        <f>'1SP8'!D$34</f>
        <v>0</v>
      </c>
      <c r="I122" s="462"/>
      <c r="J122" s="461">
        <f>'1SP8'!F$34</f>
        <v>0</v>
      </c>
      <c r="K122" s="463"/>
      <c r="L122" s="463"/>
      <c r="M122" s="462"/>
    </row>
    <row r="123" spans="1:13" ht="18" customHeight="1" x14ac:dyDescent="0.3">
      <c r="A123" s="532" t="str">
        <f>TRIM('1SP9'!A$14)&amp;"   "&amp;TRIM('1SP9'!A$20)</f>
        <v xml:space="preserve">   </v>
      </c>
      <c r="B123" s="533"/>
      <c r="C123" s="533"/>
      <c r="D123" s="534"/>
      <c r="E123" s="97" t="str">
        <f>D$36</f>
        <v/>
      </c>
      <c r="F123" s="461">
        <f>'1SP9'!B$28</f>
        <v>0</v>
      </c>
      <c r="G123" s="462"/>
      <c r="H123" s="461">
        <f>'1SP9'!D$28</f>
        <v>0</v>
      </c>
      <c r="I123" s="462"/>
      <c r="J123" s="461">
        <f>'1SP9'!F$28</f>
        <v>0</v>
      </c>
      <c r="K123" s="463"/>
      <c r="L123" s="463"/>
      <c r="M123" s="462"/>
    </row>
    <row r="124" spans="1:13" ht="18.75" customHeight="1" x14ac:dyDescent="0.3">
      <c r="A124" s="535"/>
      <c r="B124" s="536"/>
      <c r="C124" s="536"/>
      <c r="D124" s="537"/>
      <c r="E124" s="89" t="str">
        <f>D$37</f>
        <v/>
      </c>
      <c r="F124" s="461">
        <f>'1SP9'!B$31</f>
        <v>0</v>
      </c>
      <c r="G124" s="462"/>
      <c r="H124" s="461">
        <f>'1SP9'!D$31</f>
        <v>0</v>
      </c>
      <c r="I124" s="462"/>
      <c r="J124" s="461">
        <f>'1SP9'!F$31</f>
        <v>0</v>
      </c>
      <c r="K124" s="463"/>
      <c r="L124" s="463"/>
      <c r="M124" s="462"/>
    </row>
    <row r="125" spans="1:13" ht="18" customHeight="1" x14ac:dyDescent="0.3">
      <c r="A125" s="538"/>
      <c r="B125" s="539"/>
      <c r="C125" s="539"/>
      <c r="D125" s="540"/>
      <c r="E125" s="89" t="str">
        <f>D$38</f>
        <v/>
      </c>
      <c r="F125" s="461">
        <f>'1SP9'!B$34</f>
        <v>0</v>
      </c>
      <c r="G125" s="462"/>
      <c r="H125" s="461">
        <f>'1SP9'!D$34</f>
        <v>0</v>
      </c>
      <c r="I125" s="462"/>
      <c r="J125" s="461">
        <f>'1SP9'!F$34</f>
        <v>0</v>
      </c>
      <c r="K125" s="463"/>
      <c r="L125" s="463"/>
      <c r="M125" s="462"/>
    </row>
    <row r="126" spans="1:13" ht="18" customHeight="1" x14ac:dyDescent="0.3">
      <c r="A126" s="532" t="str">
        <f>TRIM('1SP10'!A$14)&amp;"   "&amp;TRIM('1SP10'!A$20)</f>
        <v xml:space="preserve">   </v>
      </c>
      <c r="B126" s="533"/>
      <c r="C126" s="533"/>
      <c r="D126" s="534"/>
      <c r="E126" s="97" t="str">
        <f>D$36</f>
        <v/>
      </c>
      <c r="F126" s="461">
        <f>'1SP10'!B$28</f>
        <v>0</v>
      </c>
      <c r="G126" s="462"/>
      <c r="H126" s="461">
        <f>'1SP10'!D$28</f>
        <v>0</v>
      </c>
      <c r="I126" s="462"/>
      <c r="J126" s="461">
        <f>'1SP10'!F$28</f>
        <v>0</v>
      </c>
      <c r="K126" s="463"/>
      <c r="L126" s="463"/>
      <c r="M126" s="462"/>
    </row>
    <row r="127" spans="1:13" ht="18.75" customHeight="1" x14ac:dyDescent="0.3">
      <c r="A127" s="535"/>
      <c r="B127" s="536"/>
      <c r="C127" s="536"/>
      <c r="D127" s="537"/>
      <c r="E127" s="89" t="str">
        <f>D$37</f>
        <v/>
      </c>
      <c r="F127" s="461">
        <f>'1SP10'!B$31</f>
        <v>0</v>
      </c>
      <c r="G127" s="462"/>
      <c r="H127" s="461">
        <f>'1SP10'!D$31</f>
        <v>0</v>
      </c>
      <c r="I127" s="462"/>
      <c r="J127" s="461">
        <f>'1SP10'!F$31</f>
        <v>0</v>
      </c>
      <c r="K127" s="463"/>
      <c r="L127" s="463"/>
      <c r="M127" s="462"/>
    </row>
    <row r="128" spans="1:13" ht="18" customHeight="1" x14ac:dyDescent="0.3">
      <c r="A128" s="538"/>
      <c r="B128" s="539"/>
      <c r="C128" s="539"/>
      <c r="D128" s="540"/>
      <c r="E128" s="89" t="str">
        <f>D$38</f>
        <v/>
      </c>
      <c r="F128" s="461">
        <f>'1SP10'!B$34</f>
        <v>0</v>
      </c>
      <c r="G128" s="462"/>
      <c r="H128" s="461">
        <f>'1SP10'!D$34</f>
        <v>0</v>
      </c>
      <c r="I128" s="462"/>
      <c r="J128" s="461">
        <f>'1SP10'!F$34</f>
        <v>0</v>
      </c>
      <c r="K128" s="463"/>
      <c r="L128" s="463"/>
      <c r="M128" s="462"/>
    </row>
    <row r="129" spans="1:13" ht="18" customHeight="1" x14ac:dyDescent="0.3">
      <c r="A129" s="532" t="str">
        <f>TRIM('1SP11'!A$14)&amp;"   "&amp;TRIM('1SP11'!A$20)</f>
        <v xml:space="preserve">   </v>
      </c>
      <c r="B129" s="533"/>
      <c r="C129" s="533"/>
      <c r="D129" s="534"/>
      <c r="E129" s="97" t="str">
        <f>D$36</f>
        <v/>
      </c>
      <c r="F129" s="461">
        <f>'1SP11'!B$28</f>
        <v>0</v>
      </c>
      <c r="G129" s="462"/>
      <c r="H129" s="461">
        <f>'1SP11'!D$28</f>
        <v>0</v>
      </c>
      <c r="I129" s="462"/>
      <c r="J129" s="461">
        <f>'1SP11'!F$28</f>
        <v>0</v>
      </c>
      <c r="K129" s="463"/>
      <c r="L129" s="463"/>
      <c r="M129" s="462"/>
    </row>
    <row r="130" spans="1:13" ht="18.75" customHeight="1" x14ac:dyDescent="0.3">
      <c r="A130" s="535"/>
      <c r="B130" s="536"/>
      <c r="C130" s="536"/>
      <c r="D130" s="537"/>
      <c r="E130" s="89" t="str">
        <f>D$37</f>
        <v/>
      </c>
      <c r="F130" s="461">
        <f>'1SP11'!B$31</f>
        <v>0</v>
      </c>
      <c r="G130" s="462"/>
      <c r="H130" s="461">
        <f>'1SP11'!D$31</f>
        <v>0</v>
      </c>
      <c r="I130" s="462"/>
      <c r="J130" s="461">
        <f>'1SP11'!F$31</f>
        <v>0</v>
      </c>
      <c r="K130" s="463"/>
      <c r="L130" s="463"/>
      <c r="M130" s="462"/>
    </row>
    <row r="131" spans="1:13" ht="18" customHeight="1" x14ac:dyDescent="0.3">
      <c r="A131" s="538"/>
      <c r="B131" s="539"/>
      <c r="C131" s="539"/>
      <c r="D131" s="540"/>
      <c r="E131" s="89" t="str">
        <f>D$38</f>
        <v/>
      </c>
      <c r="F131" s="461">
        <f>'1SP11'!B$34</f>
        <v>0</v>
      </c>
      <c r="G131" s="462"/>
      <c r="H131" s="461">
        <f>'1SP11'!D$34</f>
        <v>0</v>
      </c>
      <c r="I131" s="462"/>
      <c r="J131" s="461">
        <f>'1SP11'!F$34</f>
        <v>0</v>
      </c>
      <c r="K131" s="463"/>
      <c r="L131" s="463"/>
      <c r="M131" s="462"/>
    </row>
    <row r="132" spans="1:13" ht="18" customHeight="1" x14ac:dyDescent="0.3">
      <c r="A132" s="532" t="str">
        <f>TRIM('1SP12'!A$14)&amp;"   "&amp;TRIM('1SP12'!A$20)</f>
        <v xml:space="preserve">   </v>
      </c>
      <c r="B132" s="533"/>
      <c r="C132" s="533"/>
      <c r="D132" s="534"/>
      <c r="E132" s="97" t="str">
        <f>D$36</f>
        <v/>
      </c>
      <c r="F132" s="461">
        <f>'1SP12'!B$28</f>
        <v>0</v>
      </c>
      <c r="G132" s="462"/>
      <c r="H132" s="461">
        <f>'1SP12'!D$28</f>
        <v>0</v>
      </c>
      <c r="I132" s="462"/>
      <c r="J132" s="461">
        <f>'1SP12'!F$28</f>
        <v>0</v>
      </c>
      <c r="K132" s="463"/>
      <c r="L132" s="463"/>
      <c r="M132" s="462"/>
    </row>
    <row r="133" spans="1:13" ht="18.75" customHeight="1" x14ac:dyDescent="0.3">
      <c r="A133" s="535"/>
      <c r="B133" s="536"/>
      <c r="C133" s="536"/>
      <c r="D133" s="537"/>
      <c r="E133" s="89" t="str">
        <f>D$37</f>
        <v/>
      </c>
      <c r="F133" s="461">
        <f>'1SP12'!B$31</f>
        <v>0</v>
      </c>
      <c r="G133" s="462"/>
      <c r="H133" s="461">
        <f>'1SP12'!D$31</f>
        <v>0</v>
      </c>
      <c r="I133" s="462"/>
      <c r="J133" s="461">
        <f>'1SP12'!F$31</f>
        <v>0</v>
      </c>
      <c r="K133" s="463"/>
      <c r="L133" s="463"/>
      <c r="M133" s="462"/>
    </row>
    <row r="134" spans="1:13" ht="18" customHeight="1" x14ac:dyDescent="0.3">
      <c r="A134" s="538"/>
      <c r="B134" s="539"/>
      <c r="C134" s="539"/>
      <c r="D134" s="540"/>
      <c r="E134" s="89" t="str">
        <f>D$38</f>
        <v/>
      </c>
      <c r="F134" s="461">
        <f>'1SP12'!B$34</f>
        <v>0</v>
      </c>
      <c r="G134" s="462"/>
      <c r="H134" s="461">
        <f>'1SP12'!D$34</f>
        <v>0</v>
      </c>
      <c r="I134" s="462"/>
      <c r="J134" s="461">
        <f>'1SP12'!F$34</f>
        <v>0</v>
      </c>
      <c r="K134" s="463"/>
      <c r="L134" s="463"/>
      <c r="M134" s="462"/>
    </row>
    <row r="135" spans="1:13" ht="18" customHeight="1" x14ac:dyDescent="0.3">
      <c r="A135" s="532" t="str">
        <f>TRIM('1SP13'!A$14)&amp;"   "&amp;TRIM('1SP13'!A$20)</f>
        <v xml:space="preserve">   </v>
      </c>
      <c r="B135" s="533"/>
      <c r="C135" s="533"/>
      <c r="D135" s="534"/>
      <c r="E135" s="97" t="str">
        <f>D$36</f>
        <v/>
      </c>
      <c r="F135" s="461">
        <f>'1SP13'!B$28</f>
        <v>0</v>
      </c>
      <c r="G135" s="462"/>
      <c r="H135" s="461">
        <f>'1SP13'!D$28</f>
        <v>0</v>
      </c>
      <c r="I135" s="462"/>
      <c r="J135" s="461">
        <f>'1SP13'!F$28</f>
        <v>0</v>
      </c>
      <c r="K135" s="463"/>
      <c r="L135" s="463"/>
      <c r="M135" s="462"/>
    </row>
    <row r="136" spans="1:13" ht="18.75" customHeight="1" x14ac:dyDescent="0.3">
      <c r="A136" s="535"/>
      <c r="B136" s="536"/>
      <c r="C136" s="536"/>
      <c r="D136" s="537"/>
      <c r="E136" s="89" t="str">
        <f>D$37</f>
        <v/>
      </c>
      <c r="F136" s="461">
        <f>'1SP13'!B$31</f>
        <v>0</v>
      </c>
      <c r="G136" s="462"/>
      <c r="H136" s="461">
        <f>'1SP13'!D$31</f>
        <v>0</v>
      </c>
      <c r="I136" s="462"/>
      <c r="J136" s="461">
        <f>'1SP13'!F$31</f>
        <v>0</v>
      </c>
      <c r="K136" s="463"/>
      <c r="L136" s="463"/>
      <c r="M136" s="462"/>
    </row>
    <row r="137" spans="1:13" ht="18" customHeight="1" x14ac:dyDescent="0.3">
      <c r="A137" s="538"/>
      <c r="B137" s="539"/>
      <c r="C137" s="539"/>
      <c r="D137" s="540"/>
      <c r="E137" s="89" t="str">
        <f>D$38</f>
        <v/>
      </c>
      <c r="F137" s="461">
        <f>'1SP13'!B$34</f>
        <v>0</v>
      </c>
      <c r="G137" s="462"/>
      <c r="H137" s="461">
        <f>'1SP13'!D$34</f>
        <v>0</v>
      </c>
      <c r="I137" s="462"/>
      <c r="J137" s="461">
        <f>'1SP13'!F$34</f>
        <v>0</v>
      </c>
      <c r="K137" s="463"/>
      <c r="L137" s="463"/>
      <c r="M137" s="462"/>
    </row>
    <row r="138" spans="1:13" ht="18" customHeight="1" x14ac:dyDescent="0.3">
      <c r="A138" s="532" t="str">
        <f>TRIM('1SP14'!A$14)&amp;"   "&amp;TRIM('1SP14'!A$20)</f>
        <v xml:space="preserve">   </v>
      </c>
      <c r="B138" s="533"/>
      <c r="C138" s="533"/>
      <c r="D138" s="534"/>
      <c r="E138" s="97" t="str">
        <f>D$36</f>
        <v/>
      </c>
      <c r="F138" s="461">
        <f>'1SP14'!B$28</f>
        <v>0</v>
      </c>
      <c r="G138" s="462"/>
      <c r="H138" s="461">
        <f>'1SP14'!D$28</f>
        <v>0</v>
      </c>
      <c r="I138" s="462"/>
      <c r="J138" s="461">
        <f>'1SP14'!F$28</f>
        <v>0</v>
      </c>
      <c r="K138" s="463"/>
      <c r="L138" s="463"/>
      <c r="M138" s="462"/>
    </row>
    <row r="139" spans="1:13" ht="18.75" customHeight="1" x14ac:dyDescent="0.3">
      <c r="A139" s="535"/>
      <c r="B139" s="536"/>
      <c r="C139" s="536"/>
      <c r="D139" s="537"/>
      <c r="E139" s="89" t="str">
        <f>D$37</f>
        <v/>
      </c>
      <c r="F139" s="461">
        <f>'1SP14'!B$31</f>
        <v>0</v>
      </c>
      <c r="G139" s="462"/>
      <c r="H139" s="461">
        <f>'1SP14'!D$31</f>
        <v>0</v>
      </c>
      <c r="I139" s="462"/>
      <c r="J139" s="461">
        <f>'1SP14'!F$31</f>
        <v>0</v>
      </c>
      <c r="K139" s="463"/>
      <c r="L139" s="463"/>
      <c r="M139" s="462"/>
    </row>
    <row r="140" spans="1:13" ht="18" customHeight="1" x14ac:dyDescent="0.3">
      <c r="A140" s="538"/>
      <c r="B140" s="539"/>
      <c r="C140" s="539"/>
      <c r="D140" s="540"/>
      <c r="E140" s="89" t="str">
        <f>D$38</f>
        <v/>
      </c>
      <c r="F140" s="461">
        <f>'1SP14'!B$34</f>
        <v>0</v>
      </c>
      <c r="G140" s="462"/>
      <c r="H140" s="461">
        <f>'1SP14'!D$34</f>
        <v>0</v>
      </c>
      <c r="I140" s="462"/>
      <c r="J140" s="461">
        <f>'1SP14'!F$34</f>
        <v>0</v>
      </c>
      <c r="K140" s="463"/>
      <c r="L140" s="463"/>
      <c r="M140" s="462"/>
    </row>
    <row r="141" spans="1:13" ht="18" customHeight="1" x14ac:dyDescent="0.3">
      <c r="A141" s="532" t="str">
        <f>TRIM('1SP15'!A$14)&amp;"   "&amp;TRIM('1SP15'!A$20)</f>
        <v xml:space="preserve">   </v>
      </c>
      <c r="B141" s="533"/>
      <c r="C141" s="533"/>
      <c r="D141" s="534"/>
      <c r="E141" s="97" t="str">
        <f>D$36</f>
        <v/>
      </c>
      <c r="F141" s="461">
        <f>'1SP15'!B$28</f>
        <v>0</v>
      </c>
      <c r="G141" s="462"/>
      <c r="H141" s="461">
        <f>'1SP15'!D$28</f>
        <v>0</v>
      </c>
      <c r="I141" s="462"/>
      <c r="J141" s="461">
        <f>'1SP15'!F$28</f>
        <v>0</v>
      </c>
      <c r="K141" s="463"/>
      <c r="L141" s="463"/>
      <c r="M141" s="462"/>
    </row>
    <row r="142" spans="1:13" ht="18.75" customHeight="1" x14ac:dyDescent="0.3">
      <c r="A142" s="535"/>
      <c r="B142" s="536"/>
      <c r="C142" s="536"/>
      <c r="D142" s="537"/>
      <c r="E142" s="89" t="str">
        <f>D$37</f>
        <v/>
      </c>
      <c r="F142" s="461">
        <f>'1SP15'!B$31</f>
        <v>0</v>
      </c>
      <c r="G142" s="462"/>
      <c r="H142" s="461">
        <f>'1SP15'!D$31</f>
        <v>0</v>
      </c>
      <c r="I142" s="462"/>
      <c r="J142" s="461">
        <f>'1SP15'!F$31</f>
        <v>0</v>
      </c>
      <c r="K142" s="463"/>
      <c r="L142" s="463"/>
      <c r="M142" s="462"/>
    </row>
    <row r="143" spans="1:13" ht="18" customHeight="1" x14ac:dyDescent="0.3">
      <c r="A143" s="538"/>
      <c r="B143" s="539"/>
      <c r="C143" s="539"/>
      <c r="D143" s="540"/>
      <c r="E143" s="89" t="str">
        <f>D$38</f>
        <v/>
      </c>
      <c r="F143" s="461">
        <f>'1SP15'!B$34</f>
        <v>0</v>
      </c>
      <c r="G143" s="462"/>
      <c r="H143" s="461">
        <f>'1SP15'!D$34</f>
        <v>0</v>
      </c>
      <c r="I143" s="462"/>
      <c r="J143" s="461">
        <f>'1SP15'!F$34</f>
        <v>0</v>
      </c>
      <c r="K143" s="463"/>
      <c r="L143" s="463"/>
      <c r="M143" s="462"/>
    </row>
    <row r="144" spans="1:13" ht="18" customHeight="1" x14ac:dyDescent="0.3">
      <c r="A144" s="532" t="str">
        <f>TRIM('1SP16'!A$14)&amp;"   "&amp;TRIM('1SP16'!A$20)</f>
        <v xml:space="preserve">   </v>
      </c>
      <c r="B144" s="533"/>
      <c r="C144" s="533"/>
      <c r="D144" s="534"/>
      <c r="E144" s="97" t="str">
        <f>D$36</f>
        <v/>
      </c>
      <c r="F144" s="461">
        <f>'1SP16'!B$28</f>
        <v>0</v>
      </c>
      <c r="G144" s="462"/>
      <c r="H144" s="461">
        <f>'1SP16'!D$28</f>
        <v>0</v>
      </c>
      <c r="I144" s="462"/>
      <c r="J144" s="461">
        <f>'1SP16'!F$28</f>
        <v>0</v>
      </c>
      <c r="K144" s="463"/>
      <c r="L144" s="463"/>
      <c r="M144" s="462"/>
    </row>
    <row r="145" spans="1:13" ht="18.75" customHeight="1" x14ac:dyDescent="0.3">
      <c r="A145" s="535"/>
      <c r="B145" s="536"/>
      <c r="C145" s="536"/>
      <c r="D145" s="537"/>
      <c r="E145" s="89" t="str">
        <f>D$37</f>
        <v/>
      </c>
      <c r="F145" s="461">
        <f>'1SP16'!B$31</f>
        <v>0</v>
      </c>
      <c r="G145" s="462"/>
      <c r="H145" s="461">
        <f>'1SP16'!D$31</f>
        <v>0</v>
      </c>
      <c r="I145" s="462"/>
      <c r="J145" s="461">
        <f>'1SP16'!F$31</f>
        <v>0</v>
      </c>
      <c r="K145" s="463"/>
      <c r="L145" s="463"/>
      <c r="M145" s="462"/>
    </row>
    <row r="146" spans="1:13" ht="18" customHeight="1" x14ac:dyDescent="0.3">
      <c r="A146" s="538"/>
      <c r="B146" s="539"/>
      <c r="C146" s="539"/>
      <c r="D146" s="540"/>
      <c r="E146" s="89" t="str">
        <f>D$38</f>
        <v/>
      </c>
      <c r="F146" s="461">
        <f>'1SP16'!B$34</f>
        <v>0</v>
      </c>
      <c r="G146" s="462"/>
      <c r="H146" s="461">
        <f>'1SP16'!D$34</f>
        <v>0</v>
      </c>
      <c r="I146" s="462"/>
      <c r="J146" s="461">
        <f>'1SP16'!F$34</f>
        <v>0</v>
      </c>
      <c r="K146" s="463"/>
      <c r="L146" s="463"/>
      <c r="M146" s="462"/>
    </row>
    <row r="147" spans="1:13" ht="18" customHeight="1" x14ac:dyDescent="0.3">
      <c r="A147" s="532" t="str">
        <f>TRIM('1SP17'!A$14)&amp;"   "&amp;TRIM('1SP17'!A$20)</f>
        <v xml:space="preserve">   </v>
      </c>
      <c r="B147" s="533"/>
      <c r="C147" s="533"/>
      <c r="D147" s="534"/>
      <c r="E147" s="97" t="str">
        <f>D$36</f>
        <v/>
      </c>
      <c r="F147" s="461">
        <f>'1SP17'!B$28</f>
        <v>0</v>
      </c>
      <c r="G147" s="462"/>
      <c r="H147" s="461">
        <f>'1SP17'!D$28</f>
        <v>0</v>
      </c>
      <c r="I147" s="462"/>
      <c r="J147" s="461">
        <f>'1SP17'!F$28</f>
        <v>0</v>
      </c>
      <c r="K147" s="463"/>
      <c r="L147" s="463"/>
      <c r="M147" s="462"/>
    </row>
    <row r="148" spans="1:13" ht="18.75" customHeight="1" x14ac:dyDescent="0.3">
      <c r="A148" s="535"/>
      <c r="B148" s="536"/>
      <c r="C148" s="536"/>
      <c r="D148" s="537"/>
      <c r="E148" s="89" t="str">
        <f>D$37</f>
        <v/>
      </c>
      <c r="F148" s="461">
        <f>'1SP17'!B$31</f>
        <v>0</v>
      </c>
      <c r="G148" s="462"/>
      <c r="H148" s="461">
        <f>'1SP17'!D$31</f>
        <v>0</v>
      </c>
      <c r="I148" s="462"/>
      <c r="J148" s="461">
        <f>'1SP17'!F$31</f>
        <v>0</v>
      </c>
      <c r="K148" s="463"/>
      <c r="L148" s="463"/>
      <c r="M148" s="462"/>
    </row>
    <row r="149" spans="1:13" ht="18" customHeight="1" x14ac:dyDescent="0.3">
      <c r="A149" s="538"/>
      <c r="B149" s="539"/>
      <c r="C149" s="539"/>
      <c r="D149" s="540"/>
      <c r="E149" s="89" t="str">
        <f>D$38</f>
        <v/>
      </c>
      <c r="F149" s="461">
        <f>'1SP17'!B$34</f>
        <v>0</v>
      </c>
      <c r="G149" s="462"/>
      <c r="H149" s="461">
        <f>'1SP17'!D$34</f>
        <v>0</v>
      </c>
      <c r="I149" s="462"/>
      <c r="J149" s="461">
        <f>'1SP17'!F$34</f>
        <v>0</v>
      </c>
      <c r="K149" s="463"/>
      <c r="L149" s="463"/>
      <c r="M149" s="462"/>
    </row>
    <row r="150" spans="1:13" ht="18" customHeight="1" x14ac:dyDescent="0.3">
      <c r="A150" s="532" t="str">
        <f>TRIM('1SP18'!A$14)&amp;"   "&amp;TRIM('1SP18'!A$20)</f>
        <v xml:space="preserve">   </v>
      </c>
      <c r="B150" s="533"/>
      <c r="C150" s="533"/>
      <c r="D150" s="534"/>
      <c r="E150" s="97" t="str">
        <f>D$36</f>
        <v/>
      </c>
      <c r="F150" s="461">
        <f>'1SP18'!B$28</f>
        <v>0</v>
      </c>
      <c r="G150" s="462"/>
      <c r="H150" s="461">
        <f>'1SP18'!D$28</f>
        <v>0</v>
      </c>
      <c r="I150" s="462"/>
      <c r="J150" s="461">
        <f>'1SP18'!F$28</f>
        <v>0</v>
      </c>
      <c r="K150" s="463"/>
      <c r="L150" s="463"/>
      <c r="M150" s="462"/>
    </row>
    <row r="151" spans="1:13" ht="18.75" customHeight="1" x14ac:dyDescent="0.3">
      <c r="A151" s="535"/>
      <c r="B151" s="536"/>
      <c r="C151" s="536"/>
      <c r="D151" s="537"/>
      <c r="E151" s="89" t="str">
        <f>D$37</f>
        <v/>
      </c>
      <c r="F151" s="461">
        <f>'1SP18'!B$31</f>
        <v>0</v>
      </c>
      <c r="G151" s="462"/>
      <c r="H151" s="461">
        <f>'1SP18'!D$31</f>
        <v>0</v>
      </c>
      <c r="I151" s="462"/>
      <c r="J151" s="461">
        <f>'1SP18'!F$31</f>
        <v>0</v>
      </c>
      <c r="K151" s="463"/>
      <c r="L151" s="463"/>
      <c r="M151" s="462"/>
    </row>
    <row r="152" spans="1:13" ht="18" customHeight="1" x14ac:dyDescent="0.3">
      <c r="A152" s="538"/>
      <c r="B152" s="539"/>
      <c r="C152" s="539"/>
      <c r="D152" s="540"/>
      <c r="E152" s="89" t="str">
        <f>D$38</f>
        <v/>
      </c>
      <c r="F152" s="461">
        <f>'1SP18'!B$34</f>
        <v>0</v>
      </c>
      <c r="G152" s="462"/>
      <c r="H152" s="461">
        <f>'1SP18'!D$34</f>
        <v>0</v>
      </c>
      <c r="I152" s="462"/>
      <c r="J152" s="461">
        <f>'1SP18'!F$34</f>
        <v>0</v>
      </c>
      <c r="K152" s="463"/>
      <c r="L152" s="463"/>
      <c r="M152" s="462"/>
    </row>
    <row r="153" spans="1:13" ht="18" customHeight="1" x14ac:dyDescent="0.3">
      <c r="A153" s="532" t="str">
        <f>TRIM('1SP19'!A$14)&amp;"   "&amp;TRIM('1SP19'!A$20)</f>
        <v xml:space="preserve">   </v>
      </c>
      <c r="B153" s="533"/>
      <c r="C153" s="533"/>
      <c r="D153" s="534"/>
      <c r="E153" s="97" t="str">
        <f>D$36</f>
        <v/>
      </c>
      <c r="F153" s="461">
        <f>'1SP19'!B$28</f>
        <v>0</v>
      </c>
      <c r="G153" s="462"/>
      <c r="H153" s="461">
        <f>'1SP19'!D$28</f>
        <v>0</v>
      </c>
      <c r="I153" s="462"/>
      <c r="J153" s="461">
        <f>'1SP19'!F$28</f>
        <v>0</v>
      </c>
      <c r="K153" s="463"/>
      <c r="L153" s="463"/>
      <c r="M153" s="462"/>
    </row>
    <row r="154" spans="1:13" ht="18.75" customHeight="1" x14ac:dyDescent="0.3">
      <c r="A154" s="535"/>
      <c r="B154" s="536"/>
      <c r="C154" s="536"/>
      <c r="D154" s="537"/>
      <c r="E154" s="89" t="str">
        <f>D$37</f>
        <v/>
      </c>
      <c r="F154" s="461">
        <f>'1SP19'!B$31</f>
        <v>0</v>
      </c>
      <c r="G154" s="462"/>
      <c r="H154" s="461">
        <f>'1SP19'!D$31</f>
        <v>0</v>
      </c>
      <c r="I154" s="462"/>
      <c r="J154" s="461">
        <f>'1SP19'!F$31</f>
        <v>0</v>
      </c>
      <c r="K154" s="463"/>
      <c r="L154" s="463"/>
      <c r="M154" s="462"/>
    </row>
    <row r="155" spans="1:13" ht="18" customHeight="1" x14ac:dyDescent="0.3">
      <c r="A155" s="538"/>
      <c r="B155" s="539"/>
      <c r="C155" s="539"/>
      <c r="D155" s="540"/>
      <c r="E155" s="89" t="str">
        <f>D$38</f>
        <v/>
      </c>
      <c r="F155" s="461">
        <f>'1SP19'!B$34</f>
        <v>0</v>
      </c>
      <c r="G155" s="462"/>
      <c r="H155" s="461">
        <f>'1SP19'!D$34</f>
        <v>0</v>
      </c>
      <c r="I155" s="462"/>
      <c r="J155" s="461">
        <f>'1SP19'!F$34</f>
        <v>0</v>
      </c>
      <c r="K155" s="463"/>
      <c r="L155" s="463"/>
      <c r="M155" s="462"/>
    </row>
    <row r="156" spans="1:13" ht="18" customHeight="1" x14ac:dyDescent="0.3">
      <c r="A156" s="532" t="str">
        <f>TRIM('1SP20'!A$14)&amp;"   "&amp;TRIM('1SP20'!A$20)</f>
        <v xml:space="preserve">   </v>
      </c>
      <c r="B156" s="533"/>
      <c r="C156" s="533"/>
      <c r="D156" s="534"/>
      <c r="E156" s="97" t="str">
        <f>D$36</f>
        <v/>
      </c>
      <c r="F156" s="461">
        <f>'1SP20'!B$28</f>
        <v>0</v>
      </c>
      <c r="G156" s="462"/>
      <c r="H156" s="461">
        <f>'1SP20'!D$28</f>
        <v>0</v>
      </c>
      <c r="I156" s="462"/>
      <c r="J156" s="461">
        <f>'1SP20'!F$28</f>
        <v>0</v>
      </c>
      <c r="K156" s="463"/>
      <c r="L156" s="463"/>
      <c r="M156" s="462"/>
    </row>
    <row r="157" spans="1:13" ht="18.75" customHeight="1" x14ac:dyDescent="0.3">
      <c r="A157" s="535"/>
      <c r="B157" s="536"/>
      <c r="C157" s="536"/>
      <c r="D157" s="537"/>
      <c r="E157" s="89" t="str">
        <f>D$37</f>
        <v/>
      </c>
      <c r="F157" s="461">
        <f>'1SP20'!B$31</f>
        <v>0</v>
      </c>
      <c r="G157" s="462"/>
      <c r="H157" s="461">
        <f>'1SP20'!D$31</f>
        <v>0</v>
      </c>
      <c r="I157" s="462"/>
      <c r="J157" s="461">
        <f>'1SP20'!F$31</f>
        <v>0</v>
      </c>
      <c r="K157" s="463"/>
      <c r="L157" s="463"/>
      <c r="M157" s="462"/>
    </row>
    <row r="158" spans="1:13" ht="18" customHeight="1" x14ac:dyDescent="0.3">
      <c r="A158" s="538"/>
      <c r="B158" s="539"/>
      <c r="C158" s="539"/>
      <c r="D158" s="540"/>
      <c r="E158" s="89" t="str">
        <f>D$38</f>
        <v/>
      </c>
      <c r="F158" s="461">
        <f>'1SP20'!B$34</f>
        <v>0</v>
      </c>
      <c r="G158" s="462"/>
      <c r="H158" s="461">
        <f>'1SP20'!D$34</f>
        <v>0</v>
      </c>
      <c r="I158" s="462"/>
      <c r="J158" s="461">
        <f>'1SP20'!F$34</f>
        <v>0</v>
      </c>
      <c r="K158" s="463"/>
      <c r="L158" s="463"/>
      <c r="M158" s="462"/>
    </row>
    <row r="159" spans="1:13" ht="18" customHeight="1" x14ac:dyDescent="0.3">
      <c r="A159" s="523" t="s">
        <v>127</v>
      </c>
      <c r="B159" s="524"/>
      <c r="C159" s="524"/>
      <c r="D159" s="525"/>
      <c r="E159" s="97" t="str">
        <f>D$36</f>
        <v/>
      </c>
      <c r="F159" s="461">
        <f>F$99 + F$102 + F$105 + F$108  + F$111 + F$114 + F$117  + F$120 + F$123 + F$126  + F$129 + F$132 + F$135  + F$138 + F$141 + F$144  + F$147 + F$150 + F$153  + F$156</f>
        <v>0</v>
      </c>
      <c r="G159" s="462"/>
      <c r="H159" s="461">
        <f>H$99 + H$102 + H$105 + H$108  + H$111 + H$114 + H$117  + H$120 + H$123 + H$126  + H$129 + H$132 + H$135  + H$138 + H$141 + H$144  + H$147 + H$150 + H$153  + H$156</f>
        <v>0</v>
      </c>
      <c r="I159" s="462"/>
      <c r="J159" s="461">
        <f>J$99 + J$102 + J$105 + J$108  + J$111 + J$114 + J$117  + J$120 + J$123 + J$126  + J$129 + J$132 + J$135  + J$138 + J$141 + J$144  + J$147 + J$150 + J$153  + J$156</f>
        <v>0</v>
      </c>
      <c r="K159" s="463"/>
      <c r="L159" s="463"/>
      <c r="M159" s="462"/>
    </row>
    <row r="160" spans="1:13" ht="18.75" customHeight="1" x14ac:dyDescent="0.3">
      <c r="A160" s="526"/>
      <c r="B160" s="527"/>
      <c r="C160" s="527"/>
      <c r="D160" s="528"/>
      <c r="E160" s="89" t="str">
        <f>D$37</f>
        <v/>
      </c>
      <c r="F160" s="461">
        <f>F$100 + F$103 + F$106 + F$109  + F$112 + F$115 + F$118  + F$121 + F$124 + F$127  + F$130 + F$133 + F$136  + F$139 + F$142 + F$145  + F$148 + F$151 + F$154  + F$157</f>
        <v>0</v>
      </c>
      <c r="G160" s="462"/>
      <c r="H160" s="461">
        <f>H$100 + H$103 + H$106 + H$109  + H$112 + H$115 + H$118  + H$121 + H$124 + H$127  + H$130 + H$133 + H$136  + H$139 + H$142 + H$145  + H$148 + H$151 + H$154  + H$157</f>
        <v>0</v>
      </c>
      <c r="I160" s="462"/>
      <c r="J160" s="461">
        <f>J$100 + J$103 + J$106 + J$109  + J$112 + J$115 + J$118  + J$121 + J$124 + J$127  + J$130 + J$133 + J$136  + J$139 + J$142 + J$145  + J$148 + J$151 + J$154  + J$157</f>
        <v>0</v>
      </c>
      <c r="K160" s="463"/>
      <c r="L160" s="463"/>
      <c r="M160" s="462"/>
    </row>
    <row r="161" spans="1:13" ht="18" customHeight="1" x14ac:dyDescent="0.3">
      <c r="A161" s="529"/>
      <c r="B161" s="530"/>
      <c r="C161" s="530"/>
      <c r="D161" s="531"/>
      <c r="E161" s="89" t="str">
        <f>D$38</f>
        <v/>
      </c>
      <c r="F161" s="461">
        <f>F$101 + F$104 + F$107 + F$110  + F$113 + F$116 + F$119  + F$122 + F$125 + F$128  + F$131 + F$134 + F$137  + F$140 + F$143 + F$146  + F$149 + F$152 + F$155  + F$158</f>
        <v>0</v>
      </c>
      <c r="G161" s="462"/>
      <c r="H161" s="461">
        <f>H$101 + H$104 + H$107 + H$110  + H$113 + H$116 + H$119  + H$122 + H$125 + H$128  + H$131 + H$134 + H$137  + H$140 + H$143 + H$146  + H$149 + H$152 + H$155  + H$158</f>
        <v>0</v>
      </c>
      <c r="I161" s="462"/>
      <c r="J161" s="461">
        <f>J$101 + J$104 + J$107 + J$110  + J$113 + J$116 + J$119  + J$122 + J$125 + J$128  + J$131 + J$134 + J$137  + J$140 + J$143 + J$146  + J$149 + J$152 + J$155  + J$158</f>
        <v>0</v>
      </c>
      <c r="K161" s="463"/>
      <c r="L161" s="463"/>
      <c r="M161" s="462"/>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 ref="H54:I56"/>
    <mergeCell ref="J54:M56"/>
    <mergeCell ref="A57:C59"/>
    <mergeCell ref="F57:G59"/>
    <mergeCell ref="H57:I59"/>
    <mergeCell ref="J57:M59"/>
    <mergeCell ref="A60:C62"/>
    <mergeCell ref="F60:G62"/>
    <mergeCell ref="H60:I62"/>
    <mergeCell ref="J60:M62"/>
    <mergeCell ref="A54:C56"/>
    <mergeCell ref="F54:G56"/>
    <mergeCell ref="H45:I47"/>
    <mergeCell ref="J45:M47"/>
    <mergeCell ref="A48:C50"/>
    <mergeCell ref="F48:G50"/>
    <mergeCell ref="H48:I50"/>
    <mergeCell ref="J48:M50"/>
    <mergeCell ref="A51:C53"/>
    <mergeCell ref="F51:G53"/>
    <mergeCell ref="H51:I53"/>
    <mergeCell ref="J51:M53"/>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F156:G156"/>
    <mergeCell ref="H156:I156"/>
    <mergeCell ref="J156:M156"/>
    <mergeCell ref="F157:G157"/>
    <mergeCell ref="H157:I157"/>
    <mergeCell ref="J157:M157"/>
    <mergeCell ref="F158:G158"/>
    <mergeCell ref="H158:I158"/>
    <mergeCell ref="J158:M158"/>
    <mergeCell ref="F153:G153"/>
    <mergeCell ref="H153:I153"/>
    <mergeCell ref="J153:M153"/>
    <mergeCell ref="F154:G154"/>
    <mergeCell ref="H154:I154"/>
    <mergeCell ref="J154:M154"/>
    <mergeCell ref="F155:G155"/>
    <mergeCell ref="H155:I155"/>
    <mergeCell ref="J155:M155"/>
    <mergeCell ref="F150:G150"/>
    <mergeCell ref="H150:I150"/>
    <mergeCell ref="J150:M150"/>
    <mergeCell ref="F151:G151"/>
    <mergeCell ref="H151:I151"/>
    <mergeCell ref="J151:M151"/>
    <mergeCell ref="F152:G152"/>
    <mergeCell ref="H152:I152"/>
    <mergeCell ref="J152:M152"/>
    <mergeCell ref="F147:G147"/>
    <mergeCell ref="H147:I147"/>
    <mergeCell ref="J147:M147"/>
    <mergeCell ref="F148:G148"/>
    <mergeCell ref="H148:I148"/>
    <mergeCell ref="J148:M148"/>
    <mergeCell ref="F149:G149"/>
    <mergeCell ref="H149:I149"/>
    <mergeCell ref="J149:M149"/>
    <mergeCell ref="F144:G144"/>
    <mergeCell ref="H144:I144"/>
    <mergeCell ref="J144:M144"/>
    <mergeCell ref="F145:G145"/>
    <mergeCell ref="H145:I145"/>
    <mergeCell ref="J145:M145"/>
    <mergeCell ref="F146:G146"/>
    <mergeCell ref="H146:I146"/>
    <mergeCell ref="J146:M146"/>
    <mergeCell ref="F141:G141"/>
    <mergeCell ref="H141:I141"/>
    <mergeCell ref="J141:M141"/>
    <mergeCell ref="F142:G142"/>
    <mergeCell ref="H142:I142"/>
    <mergeCell ref="J142:M142"/>
    <mergeCell ref="F143:G143"/>
    <mergeCell ref="H143:I143"/>
    <mergeCell ref="J143:M143"/>
    <mergeCell ref="F138:G138"/>
    <mergeCell ref="H138:I138"/>
    <mergeCell ref="J138:M138"/>
    <mergeCell ref="F139:G139"/>
    <mergeCell ref="H139:I139"/>
    <mergeCell ref="J139:M139"/>
    <mergeCell ref="F140:G140"/>
    <mergeCell ref="H140:I140"/>
    <mergeCell ref="J140:M140"/>
    <mergeCell ref="F135:G135"/>
    <mergeCell ref="H135:I135"/>
    <mergeCell ref="J135:M135"/>
    <mergeCell ref="F136:G136"/>
    <mergeCell ref="H136:I136"/>
    <mergeCell ref="J136:M136"/>
    <mergeCell ref="F137:G137"/>
    <mergeCell ref="H137:I137"/>
    <mergeCell ref="J137:M137"/>
    <mergeCell ref="F132:G132"/>
    <mergeCell ref="H132:I132"/>
    <mergeCell ref="J132:M132"/>
    <mergeCell ref="F133:G133"/>
    <mergeCell ref="H133:I133"/>
    <mergeCell ref="J133:M133"/>
    <mergeCell ref="F134:G134"/>
    <mergeCell ref="H134:I134"/>
    <mergeCell ref="J134:M134"/>
    <mergeCell ref="F129:G129"/>
    <mergeCell ref="H129:I129"/>
    <mergeCell ref="J129:M129"/>
    <mergeCell ref="F130:G130"/>
    <mergeCell ref="H130:I130"/>
    <mergeCell ref="J130:M130"/>
    <mergeCell ref="F131:G131"/>
    <mergeCell ref="H131:I131"/>
    <mergeCell ref="J131:M131"/>
    <mergeCell ref="F126:G126"/>
    <mergeCell ref="H126:I126"/>
    <mergeCell ref="J126:M126"/>
    <mergeCell ref="F127:G127"/>
    <mergeCell ref="H127:I127"/>
    <mergeCell ref="J127:M127"/>
    <mergeCell ref="F128:G128"/>
    <mergeCell ref="H128:I128"/>
    <mergeCell ref="J128:M128"/>
    <mergeCell ref="F123:G123"/>
    <mergeCell ref="H123:I123"/>
    <mergeCell ref="J123:M123"/>
    <mergeCell ref="F124:G124"/>
    <mergeCell ref="H124:I124"/>
    <mergeCell ref="J124:M124"/>
    <mergeCell ref="F125:G125"/>
    <mergeCell ref="H125:I125"/>
    <mergeCell ref="J125:M125"/>
    <mergeCell ref="F120:G120"/>
    <mergeCell ref="H120:I120"/>
    <mergeCell ref="J120:M120"/>
    <mergeCell ref="F121:G121"/>
    <mergeCell ref="H121:I121"/>
    <mergeCell ref="J121:M121"/>
    <mergeCell ref="F122:G122"/>
    <mergeCell ref="H122:I122"/>
    <mergeCell ref="J122:M122"/>
    <mergeCell ref="F117:G117"/>
    <mergeCell ref="H117:I117"/>
    <mergeCell ref="J117:M117"/>
    <mergeCell ref="F118:G118"/>
    <mergeCell ref="H118:I118"/>
    <mergeCell ref="J118:M118"/>
    <mergeCell ref="F119:G119"/>
    <mergeCell ref="H119:I119"/>
    <mergeCell ref="J119:M119"/>
    <mergeCell ref="F114:G114"/>
    <mergeCell ref="H114:I114"/>
    <mergeCell ref="J114:M114"/>
    <mergeCell ref="F115:G115"/>
    <mergeCell ref="H115:I115"/>
    <mergeCell ref="J115:M115"/>
    <mergeCell ref="F116:G116"/>
    <mergeCell ref="H116:I116"/>
    <mergeCell ref="J116:M116"/>
    <mergeCell ref="F111:G111"/>
    <mergeCell ref="H111:I111"/>
    <mergeCell ref="J111:M111"/>
    <mergeCell ref="F112:G112"/>
    <mergeCell ref="H112:I112"/>
    <mergeCell ref="J112:M112"/>
    <mergeCell ref="F113:G113"/>
    <mergeCell ref="H113:I113"/>
    <mergeCell ref="J113:M113"/>
    <mergeCell ref="F108:G108"/>
    <mergeCell ref="H108:I108"/>
    <mergeCell ref="J108:M108"/>
    <mergeCell ref="F109:G109"/>
    <mergeCell ref="H109:I109"/>
    <mergeCell ref="J109:M109"/>
    <mergeCell ref="F110:G110"/>
    <mergeCell ref="H110:I110"/>
    <mergeCell ref="J110:M110"/>
    <mergeCell ref="F105:G105"/>
    <mergeCell ref="H105:I105"/>
    <mergeCell ref="J105:M105"/>
    <mergeCell ref="F106:G106"/>
    <mergeCell ref="H106:I106"/>
    <mergeCell ref="J106:M106"/>
    <mergeCell ref="F107:G107"/>
    <mergeCell ref="H107:I107"/>
    <mergeCell ref="J107:M107"/>
    <mergeCell ref="F102:G102"/>
    <mergeCell ref="H102:I102"/>
    <mergeCell ref="J102:M102"/>
    <mergeCell ref="F103:G103"/>
    <mergeCell ref="H103:I103"/>
    <mergeCell ref="J103:M103"/>
    <mergeCell ref="F104:G104"/>
    <mergeCell ref="H104:I104"/>
    <mergeCell ref="J104:M104"/>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A90:C92"/>
    <mergeCell ref="F90:G92"/>
    <mergeCell ref="H90:I92"/>
    <mergeCell ref="J90:M92"/>
    <mergeCell ref="A93:C95"/>
    <mergeCell ref="F93:G95"/>
    <mergeCell ref="H93:I95"/>
    <mergeCell ref="J93:M95"/>
    <mergeCell ref="F99:G99"/>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F35:G35"/>
    <mergeCell ref="H35:I35"/>
    <mergeCell ref="J35:M35"/>
    <mergeCell ref="B34:M34"/>
    <mergeCell ref="G30:H30"/>
    <mergeCell ref="I30:M30"/>
    <mergeCell ref="G32:H32"/>
    <mergeCell ref="I32:M32"/>
    <mergeCell ref="G33:H33"/>
    <mergeCell ref="I33:M33"/>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s>
  <phoneticPr fontId="6" type="noConversion"/>
  <dataValidations count="2">
    <dataValidation type="decimal" allowBlank="1" showErrorMessage="1" errorTitle="KLAIDA" error="Įveskite skaičių !" sqref="G30:M30 G27:M27 G33:M33">
      <formula1>0</formula1>
      <formula2>999999999999999</formula2>
    </dataValidation>
    <dataValidation type="list" allowBlank="1" showInputMessage="1" showErrorMessage="1" sqref="L20 L22 E36:E95">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29" t="s">
        <v>47</v>
      </c>
      <c r="D4" s="129"/>
    </row>
    <row r="5" spans="1:6" x14ac:dyDescent="0.3">
      <c r="B5" s="259" t="s">
        <v>190</v>
      </c>
      <c r="C5" s="482"/>
      <c r="D5" s="482"/>
      <c r="E5" s="482"/>
      <c r="F5" s="482"/>
    </row>
    <row r="6" spans="1:6" x14ac:dyDescent="0.3">
      <c r="B6" s="12"/>
      <c r="C6" s="16"/>
      <c r="D6" s="483" t="str">
        <f>'1S'!G11</f>
        <v xml:space="preserve"> </v>
      </c>
      <c r="E6" s="483"/>
      <c r="F6" s="16"/>
    </row>
    <row r="7" spans="1:6" ht="11.25" customHeight="1" x14ac:dyDescent="0.3">
      <c r="B7" s="12"/>
      <c r="C7" s="16"/>
      <c r="D7" s="351" t="s">
        <v>0</v>
      </c>
      <c r="E7" s="260"/>
      <c r="F7" s="16"/>
    </row>
    <row r="8" spans="1:6" x14ac:dyDescent="0.3">
      <c r="B8" s="12"/>
      <c r="C8" s="16"/>
      <c r="D8" s="484" t="str">
        <f>'1S'!G13</f>
        <v xml:space="preserve"> </v>
      </c>
      <c r="E8" s="485"/>
      <c r="F8" s="16"/>
    </row>
    <row r="9" spans="1:6" ht="11.25" customHeight="1" thickBot="1" x14ac:dyDescent="0.35">
      <c r="A9" s="12"/>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6" customFormat="1" ht="18" customHeight="1" x14ac:dyDescent="0.3">
      <c r="A15" s="125" t="s">
        <v>112</v>
      </c>
      <c r="B15" s="541" t="s">
        <v>65</v>
      </c>
      <c r="C15" s="542"/>
      <c r="D15" s="542"/>
      <c r="E15" s="542"/>
      <c r="F15" s="543"/>
    </row>
    <row r="16" spans="1:6" s="16" customFormat="1" ht="18" customHeight="1" x14ac:dyDescent="0.3">
      <c r="A16" s="552"/>
      <c r="B16" s="553"/>
      <c r="C16" s="553"/>
      <c r="D16" s="553"/>
      <c r="E16" s="553"/>
      <c r="F16" s="554"/>
    </row>
    <row r="17" spans="1:6" s="16" customFormat="1" ht="18" customHeight="1" x14ac:dyDescent="0.3">
      <c r="A17" s="125" t="s">
        <v>113</v>
      </c>
      <c r="B17" s="542" t="s">
        <v>26</v>
      </c>
      <c r="C17" s="542"/>
      <c r="D17" s="542"/>
      <c r="E17" s="542"/>
      <c r="F17" s="543"/>
    </row>
    <row r="18" spans="1:6" s="16" customFormat="1" ht="18" customHeight="1" x14ac:dyDescent="0.3">
      <c r="A18" s="549"/>
      <c r="B18" s="550"/>
      <c r="C18" s="550"/>
      <c r="D18" s="550"/>
      <c r="E18" s="550"/>
      <c r="F18" s="551"/>
    </row>
    <row r="19" spans="1:6" s="16" customFormat="1" ht="18" customHeight="1" x14ac:dyDescent="0.3">
      <c r="A19" s="125" t="s">
        <v>114</v>
      </c>
      <c r="B19" s="541" t="s">
        <v>55</v>
      </c>
      <c r="C19" s="542"/>
      <c r="D19" s="542"/>
      <c r="E19" s="542"/>
      <c r="F19" s="543"/>
    </row>
    <row r="20" spans="1:6" s="16" customFormat="1" ht="18" customHeight="1" x14ac:dyDescent="0.3">
      <c r="A20" s="544"/>
      <c r="B20" s="545"/>
      <c r="C20" s="545"/>
      <c r="D20" s="545"/>
      <c r="E20" s="545"/>
      <c r="F20" s="546"/>
    </row>
    <row r="21" spans="1:6" s="16" customFormat="1" ht="18" customHeight="1" x14ac:dyDescent="0.3">
      <c r="A21" s="126" t="s">
        <v>115</v>
      </c>
      <c r="B21" s="542" t="s">
        <v>27</v>
      </c>
      <c r="C21" s="558"/>
      <c r="D21" s="558"/>
      <c r="E21" s="558"/>
      <c r="F21" s="559"/>
    </row>
    <row r="22" spans="1:6" s="16" customFormat="1" ht="18" customHeight="1" x14ac:dyDescent="0.3">
      <c r="A22" s="169"/>
      <c r="B22" s="170"/>
      <c r="C22" s="170"/>
      <c r="D22" s="170"/>
      <c r="E22" s="170"/>
      <c r="F22" s="171"/>
    </row>
    <row r="23" spans="1:6" s="16" customFormat="1" ht="18" customHeight="1" x14ac:dyDescent="0.3">
      <c r="A23" s="125" t="s">
        <v>116</v>
      </c>
      <c r="B23" s="542" t="s">
        <v>66</v>
      </c>
      <c r="C23" s="558"/>
      <c r="D23" s="558"/>
      <c r="E23" s="558"/>
      <c r="F23" s="559"/>
    </row>
    <row r="24" spans="1:6" s="16"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90" t="s">
        <v>124</v>
      </c>
    </row>
    <row r="28" spans="1:6" ht="21.75" customHeight="1" x14ac:dyDescent="0.3">
      <c r="A28" s="568"/>
      <c r="B28" s="560"/>
      <c r="C28" s="561"/>
      <c r="D28" s="560"/>
      <c r="E28" s="560"/>
      <c r="F28" s="116"/>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91" t="s">
        <v>124</v>
      </c>
    </row>
    <row r="31" spans="1:6" ht="21.75" customHeight="1" x14ac:dyDescent="0.3">
      <c r="A31" s="569"/>
      <c r="B31" s="571"/>
      <c r="C31" s="572"/>
      <c r="D31" s="571"/>
      <c r="E31" s="571"/>
      <c r="F31" s="117"/>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90" t="s">
        <v>124</v>
      </c>
    </row>
    <row r="34" spans="1:6" ht="21.75" customHeight="1" x14ac:dyDescent="0.3">
      <c r="A34" s="568"/>
      <c r="B34" s="560"/>
      <c r="C34" s="561"/>
      <c r="D34" s="560"/>
      <c r="E34" s="560"/>
      <c r="F34" s="116"/>
    </row>
    <row r="99" spans="5:5" x14ac:dyDescent="0.3">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 ref="B21:F21"/>
    <mergeCell ref="B28:C28"/>
    <mergeCell ref="D27:E27"/>
    <mergeCell ref="B25:F25"/>
    <mergeCell ref="B26:E26"/>
    <mergeCell ref="A24:F24"/>
    <mergeCell ref="A27:A28"/>
    <mergeCell ref="E1:F2"/>
    <mergeCell ref="D6:E6"/>
    <mergeCell ref="D7:E7"/>
    <mergeCell ref="B13:F13"/>
    <mergeCell ref="A14:F14"/>
    <mergeCell ref="E3:F3"/>
    <mergeCell ref="B5:F5"/>
    <mergeCell ref="D8:E8"/>
    <mergeCell ref="D9:E9"/>
    <mergeCell ref="B19:F19"/>
    <mergeCell ref="A20:F20"/>
    <mergeCell ref="A10:B10"/>
    <mergeCell ref="A11:B11"/>
    <mergeCell ref="B17:F17"/>
    <mergeCell ref="A18:F18"/>
    <mergeCell ref="B15:F15"/>
    <mergeCell ref="A16:F16"/>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A30:A31"/>
    <mergeCell ref="A33:A34"/>
    <mergeCell ref="B33:C33"/>
    <mergeCell ref="D33:E33"/>
    <mergeCell ref="B34:C34"/>
    <mergeCell ref="D34:E34"/>
    <mergeCell ref="B32:E32"/>
    <mergeCell ref="B30:C30"/>
    <mergeCell ref="D30:E30"/>
    <mergeCell ref="B31:C31"/>
    <mergeCell ref="D31:E31"/>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22:F22"/>
    <mergeCell ref="B17:F17"/>
    <mergeCell ref="A18:F18"/>
    <mergeCell ref="A20:F20"/>
    <mergeCell ref="B26:E26"/>
    <mergeCell ref="B27:C27"/>
    <mergeCell ref="D27:E27"/>
    <mergeCell ref="B23:F23"/>
    <mergeCell ref="B25:F25"/>
    <mergeCell ref="A24:F24"/>
    <mergeCell ref="A27:A28"/>
    <mergeCell ref="B28:C28"/>
    <mergeCell ref="D28:E28"/>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2qnfhO269S+EEK4bf1tulF815Mh4V1FvD06L57Ofcx7jD+GDBeCpNi/LSHGR8CFJTMMcfNmGQWIctO5mIC/okA==" saltValue="Vmjj0R20CO5xy6S4tOI3Tw==" spinCount="100000" sheet="1" objects="1" scenarios="1"/>
  <mergeCells count="40">
    <mergeCell ref="A33:A34"/>
    <mergeCell ref="B33:C33"/>
    <mergeCell ref="D33:E33"/>
    <mergeCell ref="B34:C34"/>
    <mergeCell ref="D34:E34"/>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0:A31"/>
    <mergeCell ref="B21:F21"/>
    <mergeCell ref="D9:E9"/>
    <mergeCell ref="A10:B10"/>
    <mergeCell ref="A11:B11"/>
    <mergeCell ref="B13:F13"/>
    <mergeCell ref="A14:F14"/>
    <mergeCell ref="B15:F15"/>
    <mergeCell ref="A16:F16"/>
    <mergeCell ref="B17:F17"/>
    <mergeCell ref="A18:F18"/>
    <mergeCell ref="B19:F19"/>
    <mergeCell ref="A20:F20"/>
    <mergeCell ref="D8:E8"/>
    <mergeCell ref="E1:F2"/>
    <mergeCell ref="E3:F3"/>
    <mergeCell ref="B5:F5"/>
    <mergeCell ref="D6:E6"/>
    <mergeCell ref="D7:E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82" zoomScaleNormal="100" workbookViewId="0">
      <selection activeCell="A14" sqref="A14:O14"/>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3"/>
      <c r="I1" s="348"/>
      <c r="J1" s="348"/>
      <c r="K1" s="348"/>
      <c r="L1" s="348"/>
      <c r="M1" s="348"/>
      <c r="N1" s="348"/>
      <c r="O1" s="348"/>
    </row>
    <row r="2" spans="1:15" ht="16.5" customHeight="1" x14ac:dyDescent="0.3">
      <c r="A2" s="2"/>
      <c r="I2" s="348"/>
      <c r="J2" s="348"/>
      <c r="K2" s="348"/>
      <c r="L2" s="348"/>
      <c r="M2" s="348"/>
      <c r="N2" s="348"/>
      <c r="O2" s="348"/>
    </row>
    <row r="3" spans="1:15" ht="16.5" customHeight="1" x14ac:dyDescent="0.3">
      <c r="A3" s="2"/>
      <c r="C3" s="128"/>
      <c r="D3" s="128"/>
      <c r="E3" s="339" t="s">
        <v>184</v>
      </c>
      <c r="F3" s="339"/>
      <c r="G3" s="339"/>
      <c r="H3" s="128"/>
      <c r="I3" s="128"/>
      <c r="J3" s="128"/>
      <c r="K3" s="128"/>
      <c r="L3" s="130"/>
      <c r="M3" s="130"/>
      <c r="N3" s="130"/>
      <c r="O3" s="130"/>
    </row>
    <row r="4" spans="1:15" ht="16.5" customHeight="1" x14ac:dyDescent="0.3">
      <c r="A4" s="2"/>
      <c r="C4" s="346" t="s">
        <v>24</v>
      </c>
      <c r="D4" s="346"/>
      <c r="E4" s="346"/>
      <c r="F4" s="346"/>
      <c r="G4" s="346"/>
      <c r="H4" s="346"/>
      <c r="I4" s="346"/>
      <c r="J4" s="346"/>
      <c r="K4" s="346"/>
      <c r="L4" s="346"/>
      <c r="M4" s="138"/>
      <c r="N4" s="138"/>
      <c r="O4" s="138"/>
    </row>
    <row r="5" spans="1:15" x14ac:dyDescent="0.3">
      <c r="A5" s="1"/>
      <c r="C5" s="259" t="s">
        <v>183</v>
      </c>
      <c r="D5" s="259"/>
      <c r="E5" s="259"/>
      <c r="F5" s="259"/>
      <c r="G5" s="259"/>
      <c r="H5" s="259"/>
      <c r="I5" s="259"/>
      <c r="J5" s="259"/>
      <c r="K5" s="259"/>
      <c r="L5" s="259"/>
      <c r="M5" s="259"/>
      <c r="N5" s="127"/>
      <c r="O5" s="128"/>
    </row>
    <row r="6" spans="1:15" x14ac:dyDescent="0.3">
      <c r="A6" s="1"/>
      <c r="C6" s="1"/>
      <c r="D6" s="1"/>
      <c r="E6" s="352" t="str">
        <f>'1P'!E12</f>
        <v xml:space="preserve"> </v>
      </c>
      <c r="F6" s="353"/>
      <c r="G6" s="353"/>
      <c r="H6" s="353"/>
      <c r="I6" s="1"/>
      <c r="J6" s="1"/>
      <c r="K6" s="1"/>
      <c r="L6" s="1"/>
      <c r="M6" s="1"/>
      <c r="N6" s="44"/>
    </row>
    <row r="7" spans="1:15" ht="11.25" customHeight="1" x14ac:dyDescent="0.3">
      <c r="A7" s="1"/>
      <c r="C7" s="1"/>
      <c r="D7" s="1"/>
      <c r="E7" s="351" t="s">
        <v>0</v>
      </c>
      <c r="F7" s="260"/>
      <c r="G7" s="260"/>
      <c r="H7" s="260"/>
      <c r="I7" s="1"/>
      <c r="J7" s="1"/>
      <c r="K7" s="1"/>
      <c r="L7" s="1"/>
      <c r="M7" s="1"/>
      <c r="N7" s="44"/>
    </row>
    <row r="8" spans="1:15" x14ac:dyDescent="0.3">
      <c r="A8" s="1"/>
      <c r="C8" s="1"/>
      <c r="D8" s="1"/>
      <c r="E8" s="349" t="str">
        <f>'1P'!E14</f>
        <v xml:space="preserve"> </v>
      </c>
      <c r="F8" s="350"/>
      <c r="G8" s="350"/>
      <c r="H8" s="350"/>
      <c r="I8" s="1"/>
      <c r="J8" s="1"/>
      <c r="K8" s="1"/>
      <c r="L8" s="1"/>
      <c r="M8" s="1"/>
      <c r="N8" s="44"/>
    </row>
    <row r="9" spans="1:15" ht="12.75" customHeight="1" x14ac:dyDescent="0.3">
      <c r="A9" s="2"/>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2"/>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92"/>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
      <c r="R95" s="15"/>
      <c r="S95" s="15"/>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
      <c r="R96" s="15"/>
      <c r="S96" s="15"/>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49"/>
      <c r="R102" s="49"/>
      <c r="S102" s="49"/>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49"/>
      <c r="R103" s="49"/>
      <c r="S103" s="49"/>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49"/>
      <c r="R109" s="49"/>
      <c r="S109" s="49"/>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49"/>
      <c r="R110" s="49"/>
      <c r="S110" s="49"/>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93" t="str">
        <f>E$27</f>
        <v/>
      </c>
      <c r="O121" s="95"/>
    </row>
    <row r="122" spans="1:15" ht="27" customHeight="1" x14ac:dyDescent="0.3">
      <c r="A122" s="455"/>
      <c r="B122" s="447"/>
      <c r="C122" s="448"/>
      <c r="D122" s="448"/>
      <c r="E122" s="448"/>
      <c r="F122" s="448"/>
      <c r="G122" s="448"/>
      <c r="H122" s="448"/>
      <c r="I122" s="448"/>
      <c r="J122" s="448"/>
      <c r="K122" s="448"/>
      <c r="L122" s="448"/>
      <c r="M122" s="449"/>
      <c r="N122" s="93" t="str">
        <f>E$28</f>
        <v/>
      </c>
      <c r="O122" s="95"/>
    </row>
    <row r="123" spans="1:15" ht="27" customHeight="1" x14ac:dyDescent="0.3">
      <c r="A123" s="381"/>
      <c r="B123" s="413"/>
      <c r="C123" s="414"/>
      <c r="D123" s="414"/>
      <c r="E123" s="414"/>
      <c r="F123" s="414"/>
      <c r="G123" s="414"/>
      <c r="H123" s="414"/>
      <c r="I123" s="414"/>
      <c r="J123" s="414"/>
      <c r="K123" s="414"/>
      <c r="L123" s="414"/>
      <c r="M123" s="415"/>
      <c r="N123" s="93"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93"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93"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93"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93"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B114:F114"/>
    <mergeCell ref="B115:F115"/>
    <mergeCell ref="B116:F116"/>
    <mergeCell ref="L135:O135"/>
    <mergeCell ref="H105:O109"/>
    <mergeCell ref="B117:O117"/>
    <mergeCell ref="H104:O104"/>
    <mergeCell ref="B97:G97"/>
    <mergeCell ref="H97:O97"/>
    <mergeCell ref="B130:M132"/>
    <mergeCell ref="B118:M120"/>
    <mergeCell ref="B121:M123"/>
    <mergeCell ref="B96:J96"/>
    <mergeCell ref="K96:O96"/>
    <mergeCell ref="B103:J103"/>
    <mergeCell ref="K103:O103"/>
    <mergeCell ref="B110:K110"/>
    <mergeCell ref="L110:O110"/>
    <mergeCell ref="B108:F108"/>
    <mergeCell ref="B109:F109"/>
    <mergeCell ref="B112:F112"/>
    <mergeCell ref="N43:O43"/>
    <mergeCell ref="K44:M44"/>
    <mergeCell ref="N44:O44"/>
    <mergeCell ref="E45:F45"/>
    <mergeCell ref="G45:J45"/>
    <mergeCell ref="K45:M45"/>
    <mergeCell ref="G43:J43"/>
    <mergeCell ref="K43:M43"/>
    <mergeCell ref="N45:O45"/>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s>
  <phoneticPr fontId="6" type="noConversion"/>
  <dataValidations count="6">
    <dataValidation type="decimal" errorStyle="warning" allowBlank="1" showErrorMessage="1" error="Skaitinė reikšmė" sqref="Q20">
      <formula1>0</formula1>
      <formula2>99999999999</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ate" errorStyle="warning" allowBlank="1" showErrorMessage="1" errorTitle="Įveskite teisingą datą" sqref="A18:O18">
      <formula1>25569</formula1>
      <formula2>44196</formula2>
    </dataValidation>
    <dataValidation type="decimal" allowBlank="1" showErrorMessage="1" errorTitle="Klaida" error="Įveskite skaičių iki  0,5" sqref="O118:O129">
      <formula1>0</formula1>
      <formula2>0.5</formula2>
    </dataValidation>
    <dataValidation errorStyle="warning" allowBlank="1" showErrorMessage="1" sqref="J51 J54 J57 J60 J63 J66 J69 J72 J75 J78 J81 J84"/>
    <dataValidation type="list" allowBlank="1" showInputMessage="1" showErrorMessage="1" sqref="F51:F86 G98:G102 G105:G109 G112:G116">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ux/6ChYvV5KJrr83T+xLl7axOOSymJBDc9g/EbJ8B6QjyXPP0IoiZfWkr686hh0+81k68DAIpTbC+z+60+JLkA==" saltValue="HRZk5bL+29CcAKWcp30Qk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TXLdtak5IwOnlgiZe0eUdtFlDH0RnPq3wgnnx6sLbn9qgNl3ahYsbI7dDBKa/pwpDZ0VpkrMJhQeMGqcu0NELw==" saltValue="lL+GT13k0rC16Q1r5KHNY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wziN2Q4AhgKgc0iJ4uxQXGIDH6CpkpCyg5l1dOeSV3wvJgXP8g2G1wcOYIQHExWfNAYBzK21d7qlHk5R5ixxPg==" saltValue="fZixAuso9YnG3t6zdoRPA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NLD3a1u5EAKVTyxnhjjZwkBNzJ2buUxbMe4lVDPiMPjqiHMvFc1YhiGE0ziW067xSweZ6qBmA4/n/7LccHRaXA==" saltValue="ynGrtsy+PxwUyDJ4v8tDW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9sISMgvrS6k7qCOCpmBdlDV/tF3U/bEE6DbRVCsuLkt5wJHV2qrBk+mWcI6k61efdiay338KC3bnwuDbX2mOzA==" saltValue="vnTmUhvJU/qutbJqKEjMm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ehn+j4f16foAut8X2zLJvGMZg+/7WmdkqGWjVT+qY6rBIQziGyPMLxJBTlGYTi2olbgGdgGPScRwdVf7VZHZnA==" saltValue="js01pjlmDSdjM71LXAJqx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xd+29gDGKGkXI9341KUtxzttA2HqnqGcduSa1Qgp8EdexEneLNXfCE35ZpDqg5gQ9jFpLgxQALi4KuyDNxGO5Q==" saltValue="R1KxCsxyEjVVFx9ZsEqjz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pNGLXmAVujpLNSp097iHsFGCzB9x15Te+JuUp5Atxrq28eRsHlFg9FU9i4tEpYl8vEOajwkTLWvy5vNe8MWcWA==" saltValue="BrJK+sgbiF5gp4gkQRCJn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A1" s="1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Ex1pYdnamGsDZxCS3WxXw8B/ukIMyCaFhLUNOIvGb+u1SLP8lbybtbF4Hs0H8Wnk5SMaKvkM/BKrNX2jEC5Gcw==" saltValue="sBPYWVc+eXUPlgW/AT99w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UckZpaD9/umMlX6mtuf4dcGuvFUSNSH2lYtYj8Z0Yi2aLwZK5o0ROOFU0MpNrUGg/rVITLeYqpQzv7ZZ5e+F/g==" saltValue="Y2M5QwQ13MQF0xZmJNep1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activeCell="A14" sqref="A14:O14"/>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phoneticPr fontId="6" type="noConversion"/>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2B6DtuLRUdw5YHI157GbX8JNuHIcZytRX2EKJMljdcRTPMSJHidF6ItoSSCChdpkoZnqmVEjgHrBJKFg7REENw==" saltValue="tFePWywLosmiaE61vURg8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N4i7NXZBeWiEdGQVM6iUuBdzPMtCUkHjr00r7Qg1gh3RE0254ZhJT3HM4NVizbXTXziBgCvMpm5DS8kKR+zqbg==" saltValue="M4NwoV7BH8XJO6lT3gRv8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KFd2hCE3pXDJyOzOd2fEjXsirOaq+hCdjjJnx+MZbU5ggBQW+wp15NYH45er+IQUhoKW2UQoZNMiZGRHhFtn+g==" saltValue="rVmflAF0PPOsLWyf08sB6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8" sqref="A18:F18"/>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gFzAMDVoi15ITMejdIVQmQ7ywTdy9OuuzTM/gZBzcVkBWIa2WXOyD0WDdHCuIF2XfHzCtJd1KqhqvXw55Muw5w==" saltValue="mELBSHa+820zaBxF16HSB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2"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FPwpExc59SRqItId0mUDlLemE0tVtGbpwJHgZ68Z68h2HKYDcgTvptwApOID8DogCSrcF6ClYcJ9ps1DdN6FsQ==" saltValue="hZYF1O+KItC05ba/w4f4/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67"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orgV9j0qrc2VcLdQpZEZWriF7+H3JrX1ZJ65meOSzsmPklZbKw7AqB2H7MgIcc32l6poO8pwRleusm8AzUwVLQ==" saltValue="8oSezC3XoMTbuqrKv6ygZ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7VrZtFs+Qdw90WJVAtanRxx9cATYDBH6lSJpZYQ35V/R158uErvyG/vZI6dyUGUkO7kaBWMqAD3+ipRsE47IuQ==" saltValue="57QJpKM2kOwHNFR3CorTp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LnqLfjB+COoD3Pl5TD+PjF0QVlKfh92h/0ftlOVHIpZDoJf99JbNLBOIn+R3109TfcKioK4LV/DbY2W40rCSgQ==" saltValue="F3ZAnAjYHaCOjWEfl3Hnm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5XdWVFn38Fi63e9UdzZuHWEb6M4cdwzujuu0qnGHUniJrX+PtjjXlJPI3daYnwAK8u3j0lVprzYjv9GbI22UuQ==" saltValue="CpBkNm//XQnUQXTDcQMIZ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Įvardinti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Akvilė Petrulaitytė</cp:lastModifiedBy>
  <cp:lastPrinted>2017-04-24T05:54:03Z</cp:lastPrinted>
  <dcterms:created xsi:type="dcterms:W3CDTF">2008-01-31T09:09:45Z</dcterms:created>
  <dcterms:modified xsi:type="dcterms:W3CDTF">2025-09-02T05:51:48Z</dcterms:modified>
</cp:coreProperties>
</file>